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b6fed381286c476c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89a579cd30044ce8" Type="http://schemas.microsoft.com/office/2006/relationships/ui/extensibility" Target="customUI/customUI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05" windowWidth="20115" windowHeight="6720" tabRatio="763" activeTab="5"/>
  </bookViews>
  <sheets>
    <sheet name="Accounts" sheetId="7" r:id="rId1"/>
    <sheet name="Journal" sheetId="8" r:id="rId2"/>
    <sheet name="Income" sheetId="9" r:id="rId3"/>
    <sheet name="BudgetHidden" sheetId="1961" state="hidden" r:id="rId4"/>
    <sheet name="Budget" sheetId="1769" r:id="rId5"/>
    <sheet name="Balance" sheetId="10" r:id="rId6"/>
    <sheet name="STCU Checking" sheetId="2098" r:id="rId7"/>
    <sheet name="STCU Savings" sheetId="2099" r:id="rId8"/>
    <sheet name="UCCU Checking" sheetId="2100" r:id="rId9"/>
    <sheet name="UCCU Savings" sheetId="2101" r:id="rId10"/>
    <sheet name="Cash" sheetId="2102" r:id="rId11"/>
    <sheet name="Car Value" sheetId="2103" r:id="rId12"/>
    <sheet name="House Value" sheetId="2104" r:id="rId13"/>
    <sheet name="Discover" sheetId="2105" r:id="rId14"/>
    <sheet name="Tithing Payable" sheetId="2106" r:id="rId15"/>
    <sheet name="Student Loan" sheetId="2107" r:id="rId16"/>
    <sheet name="Another Loan" sheetId="2108" r:id="rId17"/>
    <sheet name="Wages" sheetId="2109" r:id="rId18"/>
    <sheet name="Rent Expense" sheetId="2110" r:id="rId19"/>
    <sheet name="Utilities Expense" sheetId="2111" r:id="rId20"/>
    <sheet name="Date Expense" sheetId="2112" r:id="rId21"/>
    <sheet name="Tithing Expense" sheetId="2113" r:id="rId22"/>
    <sheet name="Tax Expense" sheetId="2114" r:id="rId23"/>
    <sheet name="Gift Income" sheetId="2115" r:id="rId24"/>
    <sheet name="Interest Income" sheetId="2116" r:id="rId25"/>
    <sheet name="Starting Value" sheetId="2117" r:id="rId26"/>
  </sheets>
  <calcPr calcId="145621"/>
</workbook>
</file>

<file path=xl/calcChain.xml><?xml version="1.0" encoding="utf-8"?>
<calcChain xmlns="http://schemas.openxmlformats.org/spreadsheetml/2006/main">
  <c r="X12" i="1769" l="1"/>
  <c r="V12" i="1769"/>
  <c r="T12" i="1769"/>
  <c r="R12" i="1769"/>
  <c r="P12" i="1769"/>
  <c r="N12" i="1769"/>
  <c r="L12" i="1769"/>
  <c r="J12" i="1769"/>
  <c r="H12" i="1769"/>
  <c r="F12" i="1769"/>
  <c r="D12" i="1769"/>
  <c r="B12" i="1769"/>
  <c r="Y10" i="1769"/>
  <c r="X10" i="1769"/>
  <c r="W10" i="1769"/>
  <c r="V10" i="1769"/>
  <c r="U10" i="1769"/>
  <c r="T10" i="1769"/>
  <c r="S10" i="1769"/>
  <c r="R10" i="1769"/>
  <c r="Q10" i="1769"/>
  <c r="P10" i="1769"/>
  <c r="O10" i="1769"/>
  <c r="N10" i="1769"/>
  <c r="M10" i="1769"/>
  <c r="L10" i="1769"/>
  <c r="K10" i="1769"/>
  <c r="J10" i="1769"/>
  <c r="I10" i="1769"/>
  <c r="H10" i="1769"/>
  <c r="G10" i="1769"/>
  <c r="F10" i="1769"/>
  <c r="E10" i="1769"/>
  <c r="D10" i="1769"/>
  <c r="C10" i="1769"/>
  <c r="B10" i="1769"/>
  <c r="Y5" i="1769"/>
  <c r="Y12" i="1769" s="1"/>
  <c r="X5" i="1769"/>
  <c r="W5" i="1769"/>
  <c r="V5" i="1769"/>
  <c r="U5" i="1769"/>
  <c r="T5" i="1769"/>
  <c r="S5" i="1769"/>
  <c r="S12" i="1769" s="1"/>
  <c r="R5" i="1769"/>
  <c r="Q5" i="1769"/>
  <c r="P5" i="1769"/>
  <c r="O5" i="1769"/>
  <c r="O12" i="1769" s="1"/>
  <c r="N5" i="1769"/>
  <c r="M5" i="1769"/>
  <c r="L5" i="1769"/>
  <c r="K5" i="1769"/>
  <c r="J5" i="1769"/>
  <c r="I5" i="1769"/>
  <c r="I12" i="1769" s="1"/>
  <c r="H5" i="1769"/>
  <c r="G5" i="1769"/>
  <c r="G12" i="1769" s="1"/>
  <c r="F5" i="1769"/>
  <c r="E5" i="1769"/>
  <c r="D5" i="1769"/>
  <c r="C5" i="1769"/>
  <c r="C12" i="1769" s="1"/>
  <c r="B5" i="1769"/>
  <c r="F14" i="10"/>
  <c r="F12" i="10"/>
  <c r="B15" i="10"/>
  <c r="F10" i="10"/>
  <c r="B13" i="10"/>
  <c r="F5" i="10"/>
  <c r="B8" i="10"/>
  <c r="M10" i="9"/>
  <c r="L10" i="9"/>
  <c r="K10" i="9"/>
  <c r="J10" i="9"/>
  <c r="I10" i="9"/>
  <c r="H10" i="9"/>
  <c r="G10" i="9"/>
  <c r="F10" i="9"/>
  <c r="E10" i="9"/>
  <c r="D10" i="9"/>
  <c r="C10" i="9"/>
  <c r="B10" i="9"/>
  <c r="M5" i="9"/>
  <c r="M12" i="9" s="1"/>
  <c r="L5" i="9"/>
  <c r="K5" i="9"/>
  <c r="J5" i="9"/>
  <c r="I5" i="9"/>
  <c r="H5" i="9"/>
  <c r="H12" i="9" s="1"/>
  <c r="G5" i="9"/>
  <c r="F5" i="9"/>
  <c r="E5" i="9"/>
  <c r="D5" i="9"/>
  <c r="D12" i="9" s="1"/>
  <c r="C5" i="9"/>
  <c r="B5" i="9"/>
  <c r="U12" i="1769" l="1"/>
  <c r="E12" i="1769"/>
  <c r="Q12" i="1769"/>
  <c r="K12" i="1769"/>
  <c r="W12" i="1769"/>
  <c r="M12" i="1769"/>
  <c r="L12" i="9"/>
  <c r="K12" i="9"/>
  <c r="J12" i="9"/>
  <c r="G12" i="9"/>
  <c r="C12" i="9"/>
  <c r="I12" i="9"/>
  <c r="F12" i="9"/>
  <c r="E12" i="9"/>
  <c r="B12" i="9"/>
</calcChain>
</file>

<file path=xl/sharedStrings.xml><?xml version="1.0" encoding="utf-8"?>
<sst xmlns="http://schemas.openxmlformats.org/spreadsheetml/2006/main" count="321" uniqueCount="83">
  <si>
    <t>Assets</t>
  </si>
  <si>
    <t>Equity</t>
  </si>
  <si>
    <t>Date</t>
  </si>
  <si>
    <t>Account</t>
  </si>
  <si>
    <t>Debit</t>
  </si>
  <si>
    <t>Credit</t>
  </si>
  <si>
    <t>Notes</t>
  </si>
  <si>
    <t>Description</t>
  </si>
  <si>
    <t>Running Total</t>
  </si>
  <si>
    <t>That thing</t>
  </si>
  <si>
    <t>Other thing</t>
  </si>
  <si>
    <t>Something</t>
  </si>
  <si>
    <t>Another thing</t>
  </si>
  <si>
    <t>This thing</t>
  </si>
  <si>
    <t>STCU Checking</t>
  </si>
  <si>
    <t>STCU Savings</t>
  </si>
  <si>
    <t>UCCU Checking</t>
  </si>
  <si>
    <t>UCCU Savings</t>
  </si>
  <si>
    <t>Wages</t>
  </si>
  <si>
    <t>Rent Expense</t>
  </si>
  <si>
    <t>Utilities Expense</t>
  </si>
  <si>
    <t>Cash</t>
  </si>
  <si>
    <t>Date Expense</t>
  </si>
  <si>
    <t>Tithing Payable</t>
  </si>
  <si>
    <t>Tithing Expense</t>
  </si>
  <si>
    <t>Tax Expense</t>
  </si>
  <si>
    <t>Car Value</t>
  </si>
  <si>
    <t>Discover</t>
  </si>
  <si>
    <t>A 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</si>
  <si>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</si>
  <si>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</si>
  <si>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</si>
  <si>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</si>
  <si>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</si>
  <si>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</si>
  <si>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</si>
  <si>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</si>
  <si>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</si>
  <si>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</si>
  <si>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</si>
  <si>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</si>
  <si>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Gift Income</t>
  </si>
  <si>
    <t>Interest Income</t>
  </si>
  <si>
    <t>Uh huh</t>
  </si>
  <si>
    <t>Yup</t>
  </si>
  <si>
    <t>Total Income</t>
  </si>
  <si>
    <t>Total Expenses</t>
  </si>
  <si>
    <t>Net Income</t>
  </si>
  <si>
    <t>blue</t>
  </si>
  <si>
    <t>paid the due</t>
  </si>
  <si>
    <t>96 Ford Taurus, silver, 4 door</t>
  </si>
  <si>
    <t>A girl</t>
  </si>
  <si>
    <t>Current Assets</t>
  </si>
  <si>
    <t>Current Liabilities</t>
  </si>
  <si>
    <t>Long Term Assets</t>
  </si>
  <si>
    <t>Long term debt</t>
  </si>
  <si>
    <t>Liabilities</t>
  </si>
  <si>
    <t>Fixed Assets</t>
  </si>
  <si>
    <t>Long Term Debt</t>
  </si>
  <si>
    <t>Total CA</t>
  </si>
  <si>
    <t>Total CL</t>
  </si>
  <si>
    <t>Total FA</t>
  </si>
  <si>
    <t>Total LTD</t>
  </si>
  <si>
    <t>Student Loan</t>
  </si>
  <si>
    <t>House Value</t>
  </si>
  <si>
    <t>Another Loan</t>
  </si>
  <si>
    <t>Total Assets</t>
  </si>
  <si>
    <t>Total Liabilities</t>
  </si>
  <si>
    <t>super expensive date</t>
  </si>
  <si>
    <t>Total Equity</t>
  </si>
  <si>
    <t>Jan Budget</t>
  </si>
  <si>
    <t>Feb Budget</t>
  </si>
  <si>
    <t>Mar Budget</t>
  </si>
  <si>
    <t>Apr Budget</t>
  </si>
  <si>
    <t>May Budget</t>
  </si>
  <si>
    <t>Jun Budget</t>
  </si>
  <si>
    <t>Jul Budget</t>
  </si>
  <si>
    <t>Aug Budget</t>
  </si>
  <si>
    <t>Sep Budget</t>
  </si>
  <si>
    <t>Oct Budget</t>
  </si>
  <si>
    <t>Nov Budget</t>
  </si>
  <si>
    <t>Dec Budget</t>
  </si>
  <si>
    <t>Starting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</si>
</sst>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1F497D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0F243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/>
    <xf numFmtId="0" fontId="5" fillId="0" borderId="0" xfId="0" applyFont="1"/>
    <xf numFmtId="0" fontId="1" fillId="0" borderId="2" xfId="0" applyFont="1" applyBorder="1"/>
    <xf numFmtId="0" fontId="7" fillId="2" borderId="2" xfId="0" applyFont="1" applyFill="1" applyBorder="1"/>
    <xf numFmtId="0" fontId="7" fillId="3" borderId="2" xfId="0" applyFont="1" applyFill="1" applyBorder="1"/>
    <xf numFmtId="0" fontId="7" fillId="4" borderId="2" xfId="0" applyFont="1" applyFill="1" applyBorder="1"/>
    <xf numFmtId="0" fontId="0" fillId="0" borderId="0" xfId="0" applyFill="1"/>
    <xf numFmtId="0" fontId="0" fillId="5" borderId="0" xfId="0" applyFill="1"/>
    <xf numFmtId="0" fontId="0" fillId="6" borderId="0" xfId="0" applyFill="1"/>
    <xf numFmtId="0" fontId="8" fillId="7" borderId="0" xfId="0" applyFont="1" applyFill="1"/>
    <xf numFmtId="0" fontId="0" fillId="8" borderId="0" xfId="0" applyFill="1"/>
    <xf numFmtId="0" fontId="0" fillId="9" borderId="0" xfId="0" applyFill="1"/>
    <xf numFmtId="0" fontId="8" fillId="10" borderId="0" xfId="0" applyFont="1" applyFill="1"/>
    <xf numFmtId="0" fontId="8" fillId="11" borderId="0" xfId="0" applyFont="1" applyFill="1"/>
    <xf numFmtId="43" fontId="0" fillId="0" borderId="0" xfId="1" applyFont="1" applyFill="1"/>
    <xf numFmtId="16" fontId="0" fillId="12" borderId="0" xfId="0" applyNumberFormat="1" applyFill="1"/>
    <xf numFmtId="0" fontId="0" fillId="12" borderId="0" xfId="0" applyFill="1"/>
    <xf numFmtId="43" fontId="0" fillId="12" borderId="0" xfId="1" applyFont="1" applyFill="1"/>
    <xf numFmtId="16" fontId="0" fillId="13" borderId="0" xfId="0" applyNumberFormat="1" applyFill="1"/>
    <xf numFmtId="0" fontId="0" fillId="13" borderId="0" xfId="0" applyFill="1"/>
    <xf numFmtId="43" fontId="0" fillId="13" borderId="0" xfId="1" applyFont="1" applyFill="1"/>
    <xf numFmtId="0" fontId="1" fillId="0" borderId="1" xfId="0" applyFont="1" applyFill="1" applyBorder="1"/>
    <xf numFmtId="43" fontId="4" fillId="0" borderId="1" xfId="1" applyFont="1" applyFill="1" applyBorder="1"/>
    <xf numFmtId="43" fontId="1" fillId="0" borderId="1" xfId="1" applyFont="1" applyFill="1" applyBorder="1"/>
    <xf numFmtId="16" fontId="0" fillId="0" borderId="0" xfId="0" applyNumberFormat="1" applyFill="1"/>
    <xf numFmtId="0" fontId="0" fillId="0" borderId="0" xfId="0" applyFont="1" applyFill="1"/>
    <xf numFmtId="0" fontId="1" fillId="14" borderId="1" xfId="0" applyFont="1" applyFill="1" applyBorder="1"/>
    <xf numFmtId="0" fontId="1" fillId="15" borderId="1" xfId="0" applyFont="1" applyFill="1" applyBorder="1"/>
    <xf numFmtId="0" fontId="1" fillId="16" borderId="1" xfId="0" applyFont="1" applyFill="1" applyBorder="1"/>
    <xf numFmtId="0" fontId="1" fillId="17" borderId="1" xfId="0" applyFont="1" applyFill="1" applyBorder="1"/>
    <xf numFmtId="0" fontId="1" fillId="18" borderId="1" xfId="0" applyFont="1" applyFill="1" applyBorder="1"/>
    <xf numFmtId="0" fontId="1" fillId="0" borderId="1" xfId="0" applyFont="1" applyBorder="1"/>
    <xf numFmtId="0" fontId="1" fillId="0" borderId="1" xfId="0" applyFont="1" applyBorder="1"/>
    <xf numFmtId="0" fontId="6" fillId="0" borderId="0" xfId="0" applyFont="1"/>
    <xf numFmtId="0" fontId="0" fillId="0" borderId="0" xfId="0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Accounts">
    <tabColor theme="3"/>
  </sheetPr>
  <dimension ref="A1:E10"/>
  <sheetViews>
    <sheetView workbookViewId="0">
      <selection activeCell="C15" sqref="C15"/>
    </sheetView>
  </sheetViews>
  <sheetFormatPr defaultRowHeight="15" x14ac:dyDescent="0.25"/>
  <cols>
    <col min="1" max="1" width="24.42578125" customWidth="1"/>
    <col min="2" max="2" width="24.42578125" style="3" customWidth="1"/>
    <col min="3" max="3" width="24.42578125" customWidth="1"/>
    <col min="4" max="4" width="24.42578125" style="1" customWidth="1"/>
    <col min="5" max="5" width="24.42578125" customWidth="1"/>
  </cols>
  <sheetData>
    <row r="1" spans="1:5" x14ac:dyDescent="0.25">
      <c r="A1" s="30" t="s">
        <v>52</v>
      </c>
      <c r="B1" s="31" t="s">
        <v>54</v>
      </c>
      <c r="C1" s="32" t="s">
        <v>53</v>
      </c>
      <c r="D1" s="29" t="s">
        <v>55</v>
      </c>
      <c r="E1" s="33" t="s">
        <v>1</v>
      </c>
    </row>
    <row r="2" spans="1:5" x14ac:dyDescent="0.25">
      <c r="A2" t="s">
        <v>14</v>
      </c>
      <c r="B2" t="s">
        <v>26</v>
      </c>
      <c r="C2" t="s">
        <v>27</v>
      </c>
      <c r="D2" s="1" t="s">
        <v>63</v>
      </c>
      <c r="E2" t="s">
        <v>18</v>
      </c>
    </row>
    <row r="3" spans="1:5" x14ac:dyDescent="0.25">
      <c r="A3" t="s">
        <v>15</v>
      </c>
      <c r="B3" t="s">
        <v>64</v>
      </c>
      <c r="C3" t="s">
        <v>23</v>
      </c>
      <c r="D3" s="1" t="s">
        <v>65</v>
      </c>
      <c r="E3" t="s">
        <v>19</v>
      </c>
    </row>
    <row r="4" spans="1:5" x14ac:dyDescent="0.25">
      <c r="A4" t="s">
        <v>16</v>
      </c>
      <c r="E4" t="s">
        <v>20</v>
      </c>
    </row>
    <row r="5" spans="1:5" x14ac:dyDescent="0.25">
      <c r="A5" t="s">
        <v>17</v>
      </c>
      <c r="C5" s="4"/>
      <c r="E5" t="s">
        <v>22</v>
      </c>
    </row>
    <row r="6" spans="1:5" x14ac:dyDescent="0.25">
      <c r="A6" t="s">
        <v>21</v>
      </c>
      <c r="E6" t="s">
        <v>24</v>
      </c>
    </row>
    <row r="7" spans="1:5" x14ac:dyDescent="0.25">
      <c r="E7" t="s">
        <v>25</v>
      </c>
    </row>
    <row r="8" spans="1:5" x14ac:dyDescent="0.25">
      <c r="A8" s="4"/>
      <c r="B8" s="4"/>
      <c r="E8" t="s">
        <v>41</v>
      </c>
    </row>
    <row r="9" spans="1:5" x14ac:dyDescent="0.25">
      <c r="E9" t="s">
        <v>42</v>
      </c>
    </row>
    <row r="10" spans="1:5" x14ac:dyDescent="0.25">
      <c r="E10" t="s">
        <v>82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/>
  <dimension ref="A1:E2"/>
  <sheetViews>
    <sheetView workbookViewId="0">
      <selection activeCell="G23" sqref="G23"/>
    </sheetView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17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/>
  <dimension ref="A1:E4"/>
  <sheetViews>
    <sheetView workbookViewId="0">
      <selection sqref="A1:E1"/>
    </sheetView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21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  <row r="3" spans="1:5" x14ac:dyDescent="0.25">
      <c r="A3" s="27">
        <v>41712</v>
      </c>
      <c r="B3" s="17"/>
      <c r="C3" s="17">
        <v>20</v>
      </c>
      <c r="D3" s="9" t="s">
        <v>9</v>
      </c>
      <c r="E3">
        <v>-20</v>
      </c>
    </row>
    <row r="4" spans="1:5" x14ac:dyDescent="0.25">
      <c r="A4" s="27">
        <v>41749</v>
      </c>
      <c r="B4" s="17"/>
      <c r="C4" s="17">
        <v>12</v>
      </c>
      <c r="D4" s="9" t="s">
        <v>10</v>
      </c>
      <c r="E4">
        <v>-32</v>
      </c>
    </row>
  </sheetData>
  <mergeCells count="1"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E3"/>
  <sheetViews>
    <sheetView workbookViewId="0">
      <selection sqref="A1:E1"/>
    </sheetView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26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  <row r="3" spans="1:5" x14ac:dyDescent="0.25">
      <c r="A3" s="27">
        <v>41762</v>
      </c>
      <c r="B3" s="17">
        <v>1000</v>
      </c>
      <c r="C3" s="17"/>
      <c r="D3" s="9" t="s">
        <v>50</v>
      </c>
      <c r="E3">
        <v>1000</v>
      </c>
    </row>
  </sheetData>
  <mergeCells count="1">
    <mergeCell ref="A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/>
  <dimension ref="A1:E2"/>
  <sheetViews>
    <sheetView workbookViewId="0">
      <selection sqref="A1:E1"/>
    </sheetView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64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/>
  <dimension ref="A1:E6"/>
  <sheetViews>
    <sheetView workbookViewId="0">
      <selection activeCell="M1" sqref="M1"/>
    </sheetView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27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  <row r="3" spans="1:5" x14ac:dyDescent="0.25">
      <c r="A3" s="27">
        <v>41753</v>
      </c>
      <c r="B3" s="17"/>
      <c r="C3" s="17">
        <v>20</v>
      </c>
      <c r="D3" s="9" t="s">
        <v>28</v>
      </c>
      <c r="E3">
        <v>20</v>
      </c>
    </row>
    <row r="4" spans="1:5" x14ac:dyDescent="0.25">
      <c r="A4" s="27">
        <v>41761</v>
      </c>
      <c r="B4" s="17"/>
      <c r="C4" s="17">
        <v>400</v>
      </c>
      <c r="D4" s="9" t="s">
        <v>68</v>
      </c>
      <c r="E4">
        <v>420</v>
      </c>
    </row>
    <row r="5" spans="1:5" x14ac:dyDescent="0.25">
      <c r="A5" s="27">
        <v>41762</v>
      </c>
      <c r="B5" s="17">
        <v>300</v>
      </c>
      <c r="C5" s="17"/>
      <c r="D5" s="9" t="s">
        <v>49</v>
      </c>
      <c r="E5">
        <v>120</v>
      </c>
    </row>
    <row r="6" spans="1:5" x14ac:dyDescent="0.25">
      <c r="A6" s="27">
        <v>41763</v>
      </c>
      <c r="B6" s="17"/>
      <c r="C6" s="17">
        <v>20</v>
      </c>
      <c r="D6" s="9" t="s">
        <v>51</v>
      </c>
      <c r="E6">
        <v>140</v>
      </c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/>
  <dimension ref="A1:E3"/>
  <sheetViews>
    <sheetView workbookViewId="0"/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23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  <row r="3" spans="1:5" x14ac:dyDescent="0.25">
      <c r="A3" s="27">
        <v>41751</v>
      </c>
      <c r="B3" s="17"/>
      <c r="C3" s="17">
        <v>15</v>
      </c>
      <c r="D3" s="9" t="s">
        <v>11</v>
      </c>
      <c r="E3">
        <v>15</v>
      </c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/>
  <dimension ref="A1:E2"/>
  <sheetViews>
    <sheetView workbookViewId="0"/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63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9"/>
  <dimension ref="A1:E2"/>
  <sheetViews>
    <sheetView workbookViewId="0"/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65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/>
  <dimension ref="A1:E4"/>
  <sheetViews>
    <sheetView workbookViewId="0"/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18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  <row r="3" spans="1:5" x14ac:dyDescent="0.25">
      <c r="A3" s="27">
        <v>41751</v>
      </c>
      <c r="B3" s="17"/>
      <c r="C3" s="17">
        <v>10</v>
      </c>
      <c r="D3" s="9" t="s">
        <v>12</v>
      </c>
      <c r="E3">
        <v>10</v>
      </c>
    </row>
    <row r="4" spans="1:5" x14ac:dyDescent="0.25">
      <c r="A4" s="27">
        <v>41761</v>
      </c>
      <c r="B4" s="17"/>
      <c r="C4" s="17">
        <v>500</v>
      </c>
      <c r="D4" s="9" t="s">
        <v>48</v>
      </c>
      <c r="E4">
        <v>510</v>
      </c>
    </row>
  </sheetData>
  <mergeCells count="1"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E4"/>
  <sheetViews>
    <sheetView workbookViewId="0"/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19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  <row r="3" spans="1:5" x14ac:dyDescent="0.25">
      <c r="A3" s="27">
        <v>41752</v>
      </c>
      <c r="B3" s="17">
        <v>5</v>
      </c>
      <c r="C3" s="17"/>
      <c r="D3" s="9" t="s">
        <v>13</v>
      </c>
      <c r="E3">
        <v>-5</v>
      </c>
    </row>
    <row r="4" spans="1:5" x14ac:dyDescent="0.25">
      <c r="A4" s="27">
        <v>41760</v>
      </c>
      <c r="B4" s="17">
        <v>200</v>
      </c>
      <c r="C4" s="17"/>
      <c r="D4" s="9" t="s">
        <v>13</v>
      </c>
      <c r="E4">
        <v>-205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Journal">
    <tabColor theme="3"/>
  </sheetPr>
  <dimension ref="A1:E29"/>
  <sheetViews>
    <sheetView workbookViewId="0">
      <pane ySplit="1" topLeftCell="A2" activePane="bottomLeft" state="frozen"/>
      <selection pane="bottomLeft" activeCell="E28" sqref="E28"/>
    </sheetView>
  </sheetViews>
  <sheetFormatPr defaultRowHeight="15" x14ac:dyDescent="0.25"/>
  <cols>
    <col min="1" max="1" width="14.140625" style="9" customWidth="1"/>
    <col min="2" max="2" width="17.28515625" style="9" customWidth="1"/>
    <col min="3" max="3" width="10.5703125" style="17" customWidth="1"/>
    <col min="4" max="4" width="11.140625" style="17" customWidth="1"/>
    <col min="5" max="5" width="42" style="9" customWidth="1"/>
    <col min="6" max="16384" width="9.140625" style="9"/>
  </cols>
  <sheetData>
    <row r="1" spans="1:5" x14ac:dyDescent="0.25">
      <c r="A1" s="24" t="s">
        <v>2</v>
      </c>
      <c r="B1" s="24" t="s">
        <v>3</v>
      </c>
      <c r="C1" s="25" t="s">
        <v>5</v>
      </c>
      <c r="D1" s="26" t="s">
        <v>4</v>
      </c>
      <c r="E1" s="24" t="s">
        <v>6</v>
      </c>
    </row>
    <row r="2" spans="1:5" x14ac:dyDescent="0.25">
      <c r="A2" s="18">
        <v>41712</v>
      </c>
      <c r="B2" s="19" t="s">
        <v>14</v>
      </c>
      <c r="C2" s="20">
        <v>20</v>
      </c>
      <c r="D2" s="20"/>
      <c r="E2" s="19" t="s">
        <v>9</v>
      </c>
    </row>
    <row r="3" spans="1:5" x14ac:dyDescent="0.25">
      <c r="A3" s="21">
        <v>41712</v>
      </c>
      <c r="B3" s="22" t="s">
        <v>21</v>
      </c>
      <c r="C3" s="23"/>
      <c r="D3" s="23">
        <v>20</v>
      </c>
      <c r="E3" s="22" t="s">
        <v>9</v>
      </c>
    </row>
    <row r="4" spans="1:5" x14ac:dyDescent="0.25">
      <c r="A4" s="18">
        <v>41749</v>
      </c>
      <c r="B4" s="19" t="s">
        <v>15</v>
      </c>
      <c r="C4" s="20">
        <v>12</v>
      </c>
      <c r="D4" s="20"/>
      <c r="E4" s="19" t="s">
        <v>10</v>
      </c>
    </row>
    <row r="5" spans="1:5" s="28" customFormat="1" x14ac:dyDescent="0.25">
      <c r="A5" s="21">
        <v>41749</v>
      </c>
      <c r="B5" s="22" t="s">
        <v>21</v>
      </c>
      <c r="C5" s="23"/>
      <c r="D5" s="23">
        <v>12</v>
      </c>
      <c r="E5" s="22" t="s">
        <v>10</v>
      </c>
    </row>
    <row r="6" spans="1:5" s="28" customFormat="1" x14ac:dyDescent="0.25">
      <c r="A6" s="18">
        <v>41749</v>
      </c>
      <c r="B6" s="19" t="s">
        <v>24</v>
      </c>
      <c r="C6" s="20">
        <v>15</v>
      </c>
      <c r="D6" s="20"/>
      <c r="E6" s="19" t="s">
        <v>11</v>
      </c>
    </row>
    <row r="7" spans="1:5" s="28" customFormat="1" x14ac:dyDescent="0.25">
      <c r="A7" s="21">
        <v>41751</v>
      </c>
      <c r="B7" s="22" t="s">
        <v>23</v>
      </c>
      <c r="C7" s="23"/>
      <c r="D7" s="23">
        <v>15</v>
      </c>
      <c r="E7" s="22" t="s">
        <v>11</v>
      </c>
    </row>
    <row r="8" spans="1:5" s="28" customFormat="1" x14ac:dyDescent="0.25">
      <c r="A8" s="18">
        <v>41751</v>
      </c>
      <c r="B8" s="19" t="s">
        <v>14</v>
      </c>
      <c r="C8" s="20">
        <v>10</v>
      </c>
      <c r="D8" s="20"/>
      <c r="E8" s="19" t="s">
        <v>12</v>
      </c>
    </row>
    <row r="9" spans="1:5" s="28" customFormat="1" x14ac:dyDescent="0.25">
      <c r="A9" s="21">
        <v>41751</v>
      </c>
      <c r="B9" s="22" t="s">
        <v>18</v>
      </c>
      <c r="C9" s="23"/>
      <c r="D9" s="23">
        <v>10</v>
      </c>
      <c r="E9" s="22" t="s">
        <v>12</v>
      </c>
    </row>
    <row r="10" spans="1:5" s="28" customFormat="1" x14ac:dyDescent="0.25">
      <c r="A10" s="18">
        <v>41752</v>
      </c>
      <c r="B10" s="19" t="s">
        <v>19</v>
      </c>
      <c r="C10" s="20">
        <v>5</v>
      </c>
      <c r="D10" s="20"/>
      <c r="E10" s="19" t="s">
        <v>13</v>
      </c>
    </row>
    <row r="11" spans="1:5" s="28" customFormat="1" x14ac:dyDescent="0.25">
      <c r="A11" s="21">
        <v>41752</v>
      </c>
      <c r="B11" s="22" t="s">
        <v>14</v>
      </c>
      <c r="C11" s="23"/>
      <c r="D11" s="23">
        <v>5</v>
      </c>
      <c r="E11" s="22" t="s">
        <v>13</v>
      </c>
    </row>
    <row r="12" spans="1:5" s="28" customFormat="1" x14ac:dyDescent="0.25">
      <c r="A12" s="18">
        <v>41753</v>
      </c>
      <c r="B12" s="19" t="s">
        <v>22</v>
      </c>
      <c r="C12" s="20">
        <v>20</v>
      </c>
      <c r="D12" s="20"/>
      <c r="E12" s="19" t="s">
        <v>28</v>
      </c>
    </row>
    <row r="13" spans="1:5" s="28" customFormat="1" x14ac:dyDescent="0.25">
      <c r="A13" s="21">
        <v>41753</v>
      </c>
      <c r="B13" s="22" t="s">
        <v>27</v>
      </c>
      <c r="C13" s="23"/>
      <c r="D13" s="23">
        <v>20</v>
      </c>
      <c r="E13" s="22" t="s">
        <v>28</v>
      </c>
    </row>
    <row r="14" spans="1:5" s="28" customFormat="1" x14ac:dyDescent="0.25">
      <c r="A14" s="18">
        <v>41754</v>
      </c>
      <c r="B14" s="19" t="s">
        <v>15</v>
      </c>
      <c r="C14" s="20">
        <v>10</v>
      </c>
      <c r="D14" s="20"/>
      <c r="E14" s="19" t="s">
        <v>43</v>
      </c>
    </row>
    <row r="15" spans="1:5" s="28" customFormat="1" x14ac:dyDescent="0.25">
      <c r="A15" s="21">
        <v>41754</v>
      </c>
      <c r="B15" s="22" t="s">
        <v>41</v>
      </c>
      <c r="C15" s="23"/>
      <c r="D15" s="23">
        <v>10</v>
      </c>
      <c r="E15" s="22" t="s">
        <v>43</v>
      </c>
    </row>
    <row r="16" spans="1:5" s="28" customFormat="1" x14ac:dyDescent="0.25">
      <c r="A16" s="18">
        <v>41755</v>
      </c>
      <c r="B16" s="19" t="s">
        <v>15</v>
      </c>
      <c r="C16" s="20">
        <v>15</v>
      </c>
      <c r="D16" s="20"/>
      <c r="E16" s="19" t="s">
        <v>44</v>
      </c>
    </row>
    <row r="17" spans="1:5" s="28" customFormat="1" x14ac:dyDescent="0.25">
      <c r="A17" s="21">
        <v>41755</v>
      </c>
      <c r="B17" s="22" t="s">
        <v>42</v>
      </c>
      <c r="C17" s="23"/>
      <c r="D17" s="23">
        <v>15</v>
      </c>
      <c r="E17" s="22" t="s">
        <v>44</v>
      </c>
    </row>
    <row r="18" spans="1:5" x14ac:dyDescent="0.25">
      <c r="A18" s="18">
        <v>41760</v>
      </c>
      <c r="B18" s="19" t="s">
        <v>19</v>
      </c>
      <c r="C18" s="20">
        <v>200</v>
      </c>
      <c r="D18" s="20"/>
      <c r="E18" s="19" t="s">
        <v>13</v>
      </c>
    </row>
    <row r="19" spans="1:5" x14ac:dyDescent="0.25">
      <c r="A19" s="21">
        <v>41760</v>
      </c>
      <c r="B19" s="22" t="s">
        <v>14</v>
      </c>
      <c r="C19" s="23"/>
      <c r="D19" s="23">
        <v>200</v>
      </c>
      <c r="E19" s="22" t="s">
        <v>13</v>
      </c>
    </row>
    <row r="20" spans="1:5" x14ac:dyDescent="0.25">
      <c r="A20" s="18">
        <v>41761</v>
      </c>
      <c r="B20" s="19" t="s">
        <v>14</v>
      </c>
      <c r="C20" s="20">
        <v>500</v>
      </c>
      <c r="D20" s="20"/>
      <c r="E20" s="19" t="s">
        <v>48</v>
      </c>
    </row>
    <row r="21" spans="1:5" x14ac:dyDescent="0.25">
      <c r="A21" s="21">
        <v>41761</v>
      </c>
      <c r="B21" s="22" t="s">
        <v>18</v>
      </c>
      <c r="C21" s="23"/>
      <c r="D21" s="23">
        <v>500</v>
      </c>
      <c r="E21" s="22" t="s">
        <v>48</v>
      </c>
    </row>
    <row r="22" spans="1:5" x14ac:dyDescent="0.25">
      <c r="A22" s="18">
        <v>41761</v>
      </c>
      <c r="B22" s="19" t="s">
        <v>22</v>
      </c>
      <c r="C22" s="20">
        <v>400</v>
      </c>
      <c r="D22" s="20"/>
      <c r="E22" s="19" t="s">
        <v>68</v>
      </c>
    </row>
    <row r="23" spans="1:5" x14ac:dyDescent="0.25">
      <c r="A23" s="21">
        <v>41761</v>
      </c>
      <c r="B23" s="22" t="s">
        <v>27</v>
      </c>
      <c r="C23" s="23"/>
      <c r="D23" s="23">
        <v>400</v>
      </c>
      <c r="E23" s="22" t="s">
        <v>68</v>
      </c>
    </row>
    <row r="24" spans="1:5" x14ac:dyDescent="0.25">
      <c r="A24" s="18">
        <v>41762</v>
      </c>
      <c r="B24" s="19" t="s">
        <v>27</v>
      </c>
      <c r="C24" s="20">
        <v>300</v>
      </c>
      <c r="D24" s="20"/>
      <c r="E24" s="19" t="s">
        <v>49</v>
      </c>
    </row>
    <row r="25" spans="1:5" x14ac:dyDescent="0.25">
      <c r="A25" s="21">
        <v>41762</v>
      </c>
      <c r="B25" s="22" t="s">
        <v>14</v>
      </c>
      <c r="C25" s="23"/>
      <c r="D25" s="23">
        <v>300</v>
      </c>
      <c r="E25" s="22" t="s">
        <v>49</v>
      </c>
    </row>
    <row r="26" spans="1:5" x14ac:dyDescent="0.25">
      <c r="A26" s="18">
        <v>41762</v>
      </c>
      <c r="B26" s="19" t="s">
        <v>26</v>
      </c>
      <c r="C26" s="20">
        <v>1000</v>
      </c>
      <c r="D26" s="20"/>
      <c r="E26" s="19" t="s">
        <v>50</v>
      </c>
    </row>
    <row r="27" spans="1:5" x14ac:dyDescent="0.25">
      <c r="A27" s="21">
        <v>41762</v>
      </c>
      <c r="B27" s="22" t="s">
        <v>82</v>
      </c>
      <c r="C27" s="23"/>
      <c r="D27" s="23">
        <v>1000</v>
      </c>
      <c r="E27" s="22" t="s">
        <v>50</v>
      </c>
    </row>
    <row r="28" spans="1:5" x14ac:dyDescent="0.25">
      <c r="A28" s="18">
        <v>41763</v>
      </c>
      <c r="B28" s="19" t="s">
        <v>22</v>
      </c>
      <c r="C28" s="20">
        <v>20</v>
      </c>
      <c r="D28" s="20"/>
      <c r="E28" s="19" t="s">
        <v>51</v>
      </c>
    </row>
    <row r="29" spans="1:5" x14ac:dyDescent="0.25">
      <c r="A29" s="21">
        <v>41763</v>
      </c>
      <c r="B29" s="22" t="s">
        <v>27</v>
      </c>
      <c r="C29" s="23"/>
      <c r="D29" s="23">
        <v>20</v>
      </c>
      <c r="E29" s="22" t="s">
        <v>51</v>
      </c>
    </row>
  </sheetData>
  <dataConsolidate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E2"/>
  <sheetViews>
    <sheetView workbookViewId="0"/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20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E5"/>
  <sheetViews>
    <sheetView workbookViewId="0"/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22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  <row r="3" spans="1:5" x14ac:dyDescent="0.25">
      <c r="A3" s="27">
        <v>41753</v>
      </c>
      <c r="B3" s="17">
        <v>20</v>
      </c>
      <c r="C3" s="17"/>
      <c r="D3" s="9" t="s">
        <v>28</v>
      </c>
      <c r="E3">
        <v>-20</v>
      </c>
    </row>
    <row r="4" spans="1:5" x14ac:dyDescent="0.25">
      <c r="A4" s="27">
        <v>41761</v>
      </c>
      <c r="B4" s="17">
        <v>400</v>
      </c>
      <c r="C4" s="17"/>
      <c r="D4" s="9" t="s">
        <v>68</v>
      </c>
      <c r="E4">
        <v>-420</v>
      </c>
    </row>
    <row r="5" spans="1:5" x14ac:dyDescent="0.25">
      <c r="A5" s="27">
        <v>41763</v>
      </c>
      <c r="B5" s="17">
        <v>20</v>
      </c>
      <c r="C5" s="17"/>
      <c r="D5" s="9" t="s">
        <v>51</v>
      </c>
      <c r="E5">
        <v>-440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4"/>
  <dimension ref="A1:E3"/>
  <sheetViews>
    <sheetView workbookViewId="0"/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24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  <row r="3" spans="1:5" x14ac:dyDescent="0.25">
      <c r="A3" s="27">
        <v>41749</v>
      </c>
      <c r="B3" s="17">
        <v>15</v>
      </c>
      <c r="C3" s="17"/>
      <c r="D3" s="9" t="s">
        <v>11</v>
      </c>
      <c r="E3">
        <v>-15</v>
      </c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5"/>
  <dimension ref="A1:E2"/>
  <sheetViews>
    <sheetView workbookViewId="0"/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25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</sheetData>
  <mergeCells count="1">
    <mergeCell ref="A1:E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/>
  <dimension ref="A1:E3"/>
  <sheetViews>
    <sheetView workbookViewId="0"/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41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  <row r="3" spans="1:5" x14ac:dyDescent="0.25">
      <c r="A3" s="27">
        <v>41754</v>
      </c>
      <c r="B3" s="17"/>
      <c r="C3" s="17">
        <v>10</v>
      </c>
      <c r="D3" s="9" t="s">
        <v>43</v>
      </c>
      <c r="E3">
        <v>10</v>
      </c>
    </row>
  </sheetData>
  <mergeCells count="1">
    <mergeCell ref="A1:E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7"/>
  <dimension ref="A1:E3"/>
  <sheetViews>
    <sheetView workbookViewId="0"/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42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  <row r="3" spans="1:5" x14ac:dyDescent="0.25">
      <c r="A3" s="27">
        <v>41755</v>
      </c>
      <c r="B3" s="17"/>
      <c r="C3" s="17">
        <v>15</v>
      </c>
      <c r="D3" s="9" t="s">
        <v>44</v>
      </c>
      <c r="E3">
        <v>15</v>
      </c>
    </row>
  </sheetData>
  <mergeCells count="1">
    <mergeCell ref="A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8"/>
  <dimension ref="A1:E3"/>
  <sheetViews>
    <sheetView workbookViewId="0"/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82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  <row r="3" spans="1:5" x14ac:dyDescent="0.25">
      <c r="A3" s="27">
        <v>41762</v>
      </c>
      <c r="B3" s="17"/>
      <c r="C3" s="17">
        <v>1000</v>
      </c>
      <c r="D3" s="9" t="s">
        <v>50</v>
      </c>
      <c r="E3">
        <v>1000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Income">
    <tabColor theme="3"/>
  </sheetPr>
  <dimension ref="A1:M12"/>
  <sheetViews>
    <sheetView workbookViewId="0">
      <selection activeCell="C15" sqref="C15"/>
    </sheetView>
  </sheetViews>
  <sheetFormatPr defaultRowHeight="15" x14ac:dyDescent="0.25"/>
  <cols>
    <col min="1" max="1" width="15.140625" bestFit="1" customWidth="1"/>
    <col min="2" max="13" width="11.28515625" customWidth="1"/>
  </cols>
  <sheetData>
    <row r="1" spans="1:13" x14ac:dyDescent="0.25">
      <c r="B1" s="34" t="s">
        <v>29</v>
      </c>
      <c r="C1" s="34" t="s">
        <v>30</v>
      </c>
      <c r="D1" s="34" t="s">
        <v>31</v>
      </c>
      <c r="E1" s="34" t="s">
        <v>32</v>
      </c>
      <c r="F1" s="34" t="s">
        <v>33</v>
      </c>
      <c r="G1" s="34" t="s">
        <v>34</v>
      </c>
      <c r="H1" s="34" t="s">
        <v>35</v>
      </c>
      <c r="I1" s="34" t="s">
        <v>36</v>
      </c>
      <c r="J1" s="34" t="s">
        <v>37</v>
      </c>
      <c r="K1" s="34" t="s">
        <v>38</v>
      </c>
      <c r="L1" s="34" t="s">
        <v>39</v>
      </c>
      <c r="M1" s="34" t="s">
        <v>40</v>
      </c>
    </row>
    <row r="2" spans="1:13" x14ac:dyDescent="0.25">
      <c r="A2" s="11" t="s">
        <v>18</v>
      </c>
      <c r="B2" s="11">
        <v>0</v>
      </c>
      <c r="C2" s="11">
        <v>0</v>
      </c>
      <c r="D2" s="11">
        <v>0</v>
      </c>
      <c r="E2" s="11">
        <v>10</v>
      </c>
      <c r="F2" s="11">
        <v>500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</row>
    <row r="3" spans="1:13" x14ac:dyDescent="0.25">
      <c r="A3" s="10" t="s">
        <v>41</v>
      </c>
      <c r="B3" s="10">
        <v>0</v>
      </c>
      <c r="C3" s="10">
        <v>0</v>
      </c>
      <c r="D3" s="10">
        <v>0</v>
      </c>
      <c r="E3" s="10">
        <v>10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</row>
    <row r="4" spans="1:13" x14ac:dyDescent="0.25">
      <c r="A4" s="11" t="s">
        <v>42</v>
      </c>
      <c r="B4" s="11">
        <v>0</v>
      </c>
      <c r="C4" s="11">
        <v>0</v>
      </c>
      <c r="D4" s="11">
        <v>0</v>
      </c>
      <c r="E4" s="11">
        <v>15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</row>
    <row r="5" spans="1:13" s="2" customFormat="1" x14ac:dyDescent="0.25">
      <c r="A5" s="12" t="s">
        <v>45</v>
      </c>
      <c r="B5" s="12">
        <f>SUM($B$2:$B$4)</f>
        <v>0</v>
      </c>
      <c r="C5" s="12">
        <f>SUM($C$2:$C$4)</f>
        <v>0</v>
      </c>
      <c r="D5" s="12">
        <f>SUM($D$2:$D$4)</f>
        <v>0</v>
      </c>
      <c r="E5" s="12">
        <f>SUM($E$2:$E$4)</f>
        <v>35</v>
      </c>
      <c r="F5" s="12">
        <f>SUM($F$2:$F$4)</f>
        <v>500</v>
      </c>
      <c r="G5" s="12">
        <f>SUM($G$2:$G$4)</f>
        <v>0</v>
      </c>
      <c r="H5" s="12">
        <f>SUM($H$2:$H$4)</f>
        <v>0</v>
      </c>
      <c r="I5" s="12">
        <f>SUM($I$2:$I$4)</f>
        <v>0</v>
      </c>
      <c r="J5" s="12">
        <f>SUM($J$2:$J$4)</f>
        <v>0</v>
      </c>
      <c r="K5" s="12">
        <f>SUM($K$2:$K$4)</f>
        <v>0</v>
      </c>
      <c r="L5" s="12">
        <f>SUM($L$2:$L$4)</f>
        <v>0</v>
      </c>
      <c r="M5" s="12">
        <f>SUM($M$2:$M$4)</f>
        <v>0</v>
      </c>
    </row>
    <row r="7" spans="1:13" x14ac:dyDescent="0.25">
      <c r="A7" s="13" t="s">
        <v>19</v>
      </c>
      <c r="B7" s="13">
        <v>0</v>
      </c>
      <c r="C7" s="13">
        <v>0</v>
      </c>
      <c r="D7" s="13">
        <v>0</v>
      </c>
      <c r="E7" s="13">
        <v>5</v>
      </c>
      <c r="F7" s="13">
        <v>200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8" spans="1:13" x14ac:dyDescent="0.25">
      <c r="A8" s="14" t="s">
        <v>22</v>
      </c>
      <c r="B8" s="14">
        <v>0</v>
      </c>
      <c r="C8" s="14">
        <v>0</v>
      </c>
      <c r="D8" s="14">
        <v>0</v>
      </c>
      <c r="E8" s="14">
        <v>20</v>
      </c>
      <c r="F8" s="14">
        <v>420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x14ac:dyDescent="0.25">
      <c r="A9" s="13" t="s">
        <v>24</v>
      </c>
      <c r="B9" s="13">
        <v>0</v>
      </c>
      <c r="C9" s="13">
        <v>0</v>
      </c>
      <c r="D9" s="13">
        <v>0</v>
      </c>
      <c r="E9" s="13">
        <v>15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s="2" customFormat="1" x14ac:dyDescent="0.25">
      <c r="A10" s="15" t="s">
        <v>46</v>
      </c>
      <c r="B10" s="15">
        <f>SUM($B$7:$B$9)</f>
        <v>0</v>
      </c>
      <c r="C10" s="15">
        <f>SUM($C$7:$C$9)</f>
        <v>0</v>
      </c>
      <c r="D10" s="15">
        <f>SUM($D$7:$D$9)</f>
        <v>0</v>
      </c>
      <c r="E10" s="15">
        <f>SUM($E$7:$E$9)</f>
        <v>40</v>
      </c>
      <c r="F10" s="15">
        <f>SUM($F$7:$F$9)</f>
        <v>620</v>
      </c>
      <c r="G10" s="15">
        <f>SUM($G$7:$G$9)</f>
        <v>0</v>
      </c>
      <c r="H10" s="15">
        <f>SUM($H$7:$H$9)</f>
        <v>0</v>
      </c>
      <c r="I10" s="15">
        <f>SUM($I$7:$I$9)</f>
        <v>0</v>
      </c>
      <c r="J10" s="15">
        <f>SUM($J$7:$J$9)</f>
        <v>0</v>
      </c>
      <c r="K10" s="15">
        <f>SUM($K$7:$K$9)</f>
        <v>0</v>
      </c>
      <c r="L10" s="15">
        <f>SUM($L$7:$L$9)</f>
        <v>0</v>
      </c>
      <c r="M10" s="15">
        <f>SUM($M$7:$M$9)</f>
        <v>0</v>
      </c>
    </row>
    <row r="12" spans="1:13" s="2" customFormat="1" x14ac:dyDescent="0.25">
      <c r="A12" s="16" t="s">
        <v>47</v>
      </c>
      <c r="B12" s="16">
        <f>SUM($B$5-$B$10)</f>
        <v>0</v>
      </c>
      <c r="C12" s="16">
        <f>SUM($C$5-$C$10)</f>
        <v>0</v>
      </c>
      <c r="D12" s="16">
        <f>SUM($D$5-$D$10)</f>
        <v>0</v>
      </c>
      <c r="E12" s="16">
        <f>SUM($E$5-$E$10)</f>
        <v>-5</v>
      </c>
      <c r="F12" s="16">
        <f>SUM($F$5-$F$10)</f>
        <v>-120</v>
      </c>
      <c r="G12" s="16">
        <f>SUM($G$5-$G$10)</f>
        <v>0</v>
      </c>
      <c r="H12" s="16">
        <f>SUM($H$5-$H$10)</f>
        <v>0</v>
      </c>
      <c r="I12" s="16">
        <f>SUM($I$5-$I$10)</f>
        <v>0</v>
      </c>
      <c r="J12" s="16">
        <f>SUM($J$5-$J$10)</f>
        <v>0</v>
      </c>
      <c r="K12" s="16">
        <f>SUM($K$5-$K$10)</f>
        <v>0</v>
      </c>
      <c r="L12" s="16">
        <f>SUM($L$5-$L$10)</f>
        <v>0</v>
      </c>
      <c r="M12" s="16">
        <f>SUM($M$5-$M$10)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BudgetHolding"/>
  <dimension ref="A2:M12"/>
  <sheetViews>
    <sheetView workbookViewId="0">
      <selection activeCell="F14" sqref="F14"/>
    </sheetView>
  </sheetViews>
  <sheetFormatPr defaultRowHeight="15" x14ac:dyDescent="0.25"/>
  <sheetData>
    <row r="2" spans="1:13" x14ac:dyDescent="0.25">
      <c r="A2" t="s">
        <v>18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x14ac:dyDescent="0.25">
      <c r="A3" t="s">
        <v>41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25">
      <c r="A4" t="s">
        <v>42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x14ac:dyDescent="0.25">
      <c r="A5" t="s">
        <v>45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x14ac:dyDescent="0.25"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 t="s">
        <v>19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 t="s">
        <v>22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x14ac:dyDescent="0.25">
      <c r="A9" t="s">
        <v>24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">
        <v>46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x14ac:dyDescent="0.25"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Budget">
    <tabColor theme="3"/>
  </sheetPr>
  <dimension ref="A1:Y12"/>
  <sheetViews>
    <sheetView workbookViewId="0">
      <selection activeCell="D20" sqref="D20"/>
    </sheetView>
  </sheetViews>
  <sheetFormatPr defaultRowHeight="15" x14ac:dyDescent="0.25"/>
  <cols>
    <col min="1" max="1" width="15.140625" bestFit="1" customWidth="1"/>
    <col min="2" max="25" width="11.28515625" customWidth="1"/>
  </cols>
  <sheetData>
    <row r="1" spans="1:25" x14ac:dyDescent="0.25">
      <c r="B1" s="34" t="s">
        <v>70</v>
      </c>
      <c r="C1" s="34" t="s">
        <v>29</v>
      </c>
      <c r="D1" s="34" t="s">
        <v>71</v>
      </c>
      <c r="E1" s="34" t="s">
        <v>30</v>
      </c>
      <c r="F1" s="34" t="s">
        <v>72</v>
      </c>
      <c r="G1" s="34" t="s">
        <v>31</v>
      </c>
      <c r="H1" s="34" t="s">
        <v>73</v>
      </c>
      <c r="I1" s="34" t="s">
        <v>32</v>
      </c>
      <c r="J1" s="34" t="s">
        <v>74</v>
      </c>
      <c r="K1" s="34" t="s">
        <v>33</v>
      </c>
      <c r="L1" s="34" t="s">
        <v>75</v>
      </c>
      <c r="M1" s="34" t="s">
        <v>34</v>
      </c>
      <c r="N1" s="34" t="s">
        <v>76</v>
      </c>
      <c r="O1" s="34" t="s">
        <v>35</v>
      </c>
      <c r="P1" s="34" t="s">
        <v>77</v>
      </c>
      <c r="Q1" s="34" t="s">
        <v>36</v>
      </c>
      <c r="R1" s="34" t="s">
        <v>78</v>
      </c>
      <c r="S1" s="34" t="s">
        <v>37</v>
      </c>
      <c r="T1" s="34" t="s">
        <v>79</v>
      </c>
      <c r="U1" s="34" t="s">
        <v>38</v>
      </c>
      <c r="V1" s="34" t="s">
        <v>80</v>
      </c>
      <c r="W1" s="34" t="s">
        <v>39</v>
      </c>
      <c r="X1" s="34" t="s">
        <v>81</v>
      </c>
      <c r="Y1" s="34" t="s">
        <v>40</v>
      </c>
    </row>
    <row r="2" spans="1:25" x14ac:dyDescent="0.25">
      <c r="A2" s="11" t="s">
        <v>18</v>
      </c>
      <c r="B2" s="11"/>
      <c r="C2" s="11">
        <v>0</v>
      </c>
      <c r="D2" s="11"/>
      <c r="E2" s="11">
        <v>0</v>
      </c>
      <c r="F2" s="11"/>
      <c r="G2" s="11">
        <v>0</v>
      </c>
      <c r="H2" s="11"/>
      <c r="I2" s="11">
        <v>10</v>
      </c>
      <c r="J2" s="11"/>
      <c r="K2" s="11">
        <v>500</v>
      </c>
      <c r="L2" s="11"/>
      <c r="M2" s="11">
        <v>0</v>
      </c>
      <c r="N2" s="11"/>
      <c r="O2" s="11">
        <v>0</v>
      </c>
      <c r="P2" s="11"/>
      <c r="Q2" s="11">
        <v>0</v>
      </c>
      <c r="R2" s="11"/>
      <c r="S2" s="11">
        <v>0</v>
      </c>
      <c r="T2" s="11"/>
      <c r="U2" s="11">
        <v>0</v>
      </c>
      <c r="V2" s="11"/>
      <c r="W2" s="11">
        <v>0</v>
      </c>
      <c r="X2" s="11"/>
      <c r="Y2" s="11">
        <v>0</v>
      </c>
    </row>
    <row r="3" spans="1:25" x14ac:dyDescent="0.25">
      <c r="A3" s="10" t="s">
        <v>41</v>
      </c>
      <c r="B3" s="10"/>
      <c r="C3" s="10">
        <v>0</v>
      </c>
      <c r="D3" s="10"/>
      <c r="E3" s="10">
        <v>0</v>
      </c>
      <c r="F3" s="10"/>
      <c r="G3" s="10">
        <v>0</v>
      </c>
      <c r="H3" s="10"/>
      <c r="I3" s="10">
        <v>10</v>
      </c>
      <c r="J3" s="10"/>
      <c r="K3" s="10">
        <v>0</v>
      </c>
      <c r="L3" s="10"/>
      <c r="M3" s="10">
        <v>0</v>
      </c>
      <c r="N3" s="10"/>
      <c r="O3" s="10">
        <v>0</v>
      </c>
      <c r="P3" s="10"/>
      <c r="Q3" s="10">
        <v>0</v>
      </c>
      <c r="R3" s="10"/>
      <c r="S3" s="10">
        <v>0</v>
      </c>
      <c r="T3" s="10"/>
      <c r="U3" s="10">
        <v>0</v>
      </c>
      <c r="V3" s="10"/>
      <c r="W3" s="10">
        <v>0</v>
      </c>
      <c r="X3" s="10"/>
      <c r="Y3" s="10">
        <v>0</v>
      </c>
    </row>
    <row r="4" spans="1:25" x14ac:dyDescent="0.25">
      <c r="A4" s="11" t="s">
        <v>42</v>
      </c>
      <c r="B4" s="11"/>
      <c r="C4" s="11">
        <v>0</v>
      </c>
      <c r="D4" s="11"/>
      <c r="E4" s="11">
        <v>0</v>
      </c>
      <c r="F4" s="11"/>
      <c r="G4" s="11">
        <v>0</v>
      </c>
      <c r="H4" s="11"/>
      <c r="I4" s="11">
        <v>15</v>
      </c>
      <c r="J4" s="11"/>
      <c r="K4" s="11">
        <v>0</v>
      </c>
      <c r="L4" s="11"/>
      <c r="M4" s="11">
        <v>0</v>
      </c>
      <c r="N4" s="11"/>
      <c r="O4" s="11">
        <v>0</v>
      </c>
      <c r="P4" s="11"/>
      <c r="Q4" s="11">
        <v>0</v>
      </c>
      <c r="R4" s="11"/>
      <c r="S4" s="11">
        <v>0</v>
      </c>
      <c r="T4" s="11"/>
      <c r="U4" s="11">
        <v>0</v>
      </c>
      <c r="V4" s="11"/>
      <c r="W4" s="11">
        <v>0</v>
      </c>
      <c r="X4" s="11"/>
      <c r="Y4" s="11">
        <v>0</v>
      </c>
    </row>
    <row r="5" spans="1:25" s="2" customFormat="1" x14ac:dyDescent="0.25">
      <c r="A5" s="12" t="s">
        <v>45</v>
      </c>
      <c r="B5" s="12">
        <f>SUM($B$2:$B$4)</f>
        <v>0</v>
      </c>
      <c r="C5" s="12">
        <f>SUM($C$2:$C$4)</f>
        <v>0</v>
      </c>
      <c r="D5" s="12">
        <f>SUM($D$2:$D$4)</f>
        <v>0</v>
      </c>
      <c r="E5" s="12">
        <f>SUM($E$2:$E$4)</f>
        <v>0</v>
      </c>
      <c r="F5" s="12">
        <f>SUM($F$2:$F$4)</f>
        <v>0</v>
      </c>
      <c r="G5" s="12">
        <f>SUM($G$2:$G$4)</f>
        <v>0</v>
      </c>
      <c r="H5" s="12">
        <f>SUM($H$2:$H$4)</f>
        <v>0</v>
      </c>
      <c r="I5" s="12">
        <f>SUM($I$2:$I$4)</f>
        <v>35</v>
      </c>
      <c r="J5" s="12">
        <f>SUM($J$2:$J$4)</f>
        <v>0</v>
      </c>
      <c r="K5" s="12">
        <f>SUM($K$2:$K$4)</f>
        <v>500</v>
      </c>
      <c r="L5" s="12">
        <f>SUM($L$2:$L$4)</f>
        <v>0</v>
      </c>
      <c r="M5" s="12">
        <f>SUM($M$2:$M$4)</f>
        <v>0</v>
      </c>
      <c r="N5" s="12">
        <f>SUM($N$2:$N$4)</f>
        <v>0</v>
      </c>
      <c r="O5" s="12">
        <f>SUM($O$2:$O$4)</f>
        <v>0</v>
      </c>
      <c r="P5" s="12">
        <f>SUM($P$2:$P$4)</f>
        <v>0</v>
      </c>
      <c r="Q5" s="12">
        <f>SUM($Q$2:$Q$4)</f>
        <v>0</v>
      </c>
      <c r="R5" s="12">
        <f>SUM($R$2:$R$4)</f>
        <v>0</v>
      </c>
      <c r="S5" s="12">
        <f>SUM($S$2:$S$4)</f>
        <v>0</v>
      </c>
      <c r="T5" s="12">
        <f>SUM($T$2:$T$4)</f>
        <v>0</v>
      </c>
      <c r="U5" s="12">
        <f>SUM($U$2:$U$4)</f>
        <v>0</v>
      </c>
      <c r="V5" s="12">
        <f>SUM($V$2:$V$4)</f>
        <v>0</v>
      </c>
      <c r="W5" s="12">
        <f>SUM($W$2:$W$4)</f>
        <v>0</v>
      </c>
      <c r="X5" s="12">
        <f>SUM($X$2:$X$4)</f>
        <v>0</v>
      </c>
      <c r="Y5" s="12">
        <f>SUM($Y$2:$Y$4)</f>
        <v>0</v>
      </c>
    </row>
    <row r="7" spans="1:25" x14ac:dyDescent="0.25">
      <c r="A7" s="13" t="s">
        <v>19</v>
      </c>
      <c r="B7" s="13"/>
      <c r="C7" s="13">
        <v>0</v>
      </c>
      <c r="D7" s="13"/>
      <c r="E7" s="13">
        <v>0</v>
      </c>
      <c r="F7" s="13"/>
      <c r="G7" s="13">
        <v>0</v>
      </c>
      <c r="H7" s="13"/>
      <c r="I7" s="13">
        <v>5</v>
      </c>
      <c r="J7" s="13"/>
      <c r="K7" s="13">
        <v>200</v>
      </c>
      <c r="L7" s="13"/>
      <c r="M7" s="13">
        <v>0</v>
      </c>
      <c r="N7" s="13"/>
      <c r="O7" s="13">
        <v>0</v>
      </c>
      <c r="P7" s="13"/>
      <c r="Q7" s="13">
        <v>0</v>
      </c>
      <c r="R7" s="13"/>
      <c r="S7" s="13">
        <v>0</v>
      </c>
      <c r="T7" s="13"/>
      <c r="U7" s="13">
        <v>0</v>
      </c>
      <c r="V7" s="13"/>
      <c r="W7" s="13">
        <v>0</v>
      </c>
      <c r="X7" s="13"/>
      <c r="Y7" s="13">
        <v>0</v>
      </c>
    </row>
    <row r="8" spans="1:25" x14ac:dyDescent="0.25">
      <c r="A8" s="14" t="s">
        <v>22</v>
      </c>
      <c r="B8" s="14"/>
      <c r="C8" s="14">
        <v>0</v>
      </c>
      <c r="D8" s="14"/>
      <c r="E8" s="14">
        <v>0</v>
      </c>
      <c r="F8" s="14"/>
      <c r="G8" s="14">
        <v>0</v>
      </c>
      <c r="H8" s="14"/>
      <c r="I8" s="14">
        <v>20</v>
      </c>
      <c r="J8" s="14"/>
      <c r="K8" s="14">
        <v>420</v>
      </c>
      <c r="L8" s="14"/>
      <c r="M8" s="14">
        <v>0</v>
      </c>
      <c r="N8" s="14"/>
      <c r="O8" s="14">
        <v>0</v>
      </c>
      <c r="P8" s="14"/>
      <c r="Q8" s="14">
        <v>0</v>
      </c>
      <c r="R8" s="14"/>
      <c r="S8" s="14">
        <v>0</v>
      </c>
      <c r="T8" s="14"/>
      <c r="U8" s="14">
        <v>0</v>
      </c>
      <c r="V8" s="14"/>
      <c r="W8" s="14">
        <v>0</v>
      </c>
      <c r="X8" s="14"/>
      <c r="Y8" s="14">
        <v>0</v>
      </c>
    </row>
    <row r="9" spans="1:25" x14ac:dyDescent="0.25">
      <c r="A9" s="13" t="s">
        <v>24</v>
      </c>
      <c r="B9" s="13"/>
      <c r="C9" s="13">
        <v>0</v>
      </c>
      <c r="D9" s="13"/>
      <c r="E9" s="13">
        <v>0</v>
      </c>
      <c r="F9" s="13"/>
      <c r="G9" s="13">
        <v>0</v>
      </c>
      <c r="H9" s="13"/>
      <c r="I9" s="13">
        <v>15</v>
      </c>
      <c r="J9" s="13"/>
      <c r="K9" s="13">
        <v>0</v>
      </c>
      <c r="L9" s="13"/>
      <c r="M9" s="13">
        <v>0</v>
      </c>
      <c r="N9" s="13"/>
      <c r="O9" s="13">
        <v>0</v>
      </c>
      <c r="P9" s="13"/>
      <c r="Q9" s="13">
        <v>0</v>
      </c>
      <c r="R9" s="13"/>
      <c r="S9" s="13">
        <v>0</v>
      </c>
      <c r="T9" s="13"/>
      <c r="U9" s="13">
        <v>0</v>
      </c>
      <c r="V9" s="13"/>
      <c r="W9" s="13">
        <v>0</v>
      </c>
      <c r="X9" s="13"/>
      <c r="Y9" s="13">
        <v>0</v>
      </c>
    </row>
    <row r="10" spans="1:25" s="2" customFormat="1" x14ac:dyDescent="0.25">
      <c r="A10" s="15" t="s">
        <v>46</v>
      </c>
      <c r="B10" s="15">
        <f>SUM($B$7:$B$9)</f>
        <v>0</v>
      </c>
      <c r="C10" s="15">
        <f>SUM($C$7:$C$9)</f>
        <v>0</v>
      </c>
      <c r="D10" s="15">
        <f>SUM($D$7:$D$9)</f>
        <v>0</v>
      </c>
      <c r="E10" s="15">
        <f>SUM($E$7:$E$9)</f>
        <v>0</v>
      </c>
      <c r="F10" s="15">
        <f>SUM($F$7:$F$9)</f>
        <v>0</v>
      </c>
      <c r="G10" s="15">
        <f>SUM($G$7:$G$9)</f>
        <v>0</v>
      </c>
      <c r="H10" s="15">
        <f>SUM($H$7:$H$9)</f>
        <v>0</v>
      </c>
      <c r="I10" s="15">
        <f>SUM($I$7:$I$9)</f>
        <v>40</v>
      </c>
      <c r="J10" s="15">
        <f>SUM($J$7:$J$9)</f>
        <v>0</v>
      </c>
      <c r="K10" s="15">
        <f>SUM($K$7:$K$9)</f>
        <v>620</v>
      </c>
      <c r="L10" s="15">
        <f>SUM($L$7:$L$9)</f>
        <v>0</v>
      </c>
      <c r="M10" s="15">
        <f>SUM($M$7:$M$9)</f>
        <v>0</v>
      </c>
      <c r="N10" s="15">
        <f>SUM($N$7:$N$9)</f>
        <v>0</v>
      </c>
      <c r="O10" s="15">
        <f>SUM($O$7:$O$9)</f>
        <v>0</v>
      </c>
      <c r="P10" s="15">
        <f>SUM($P$7:$P$9)</f>
        <v>0</v>
      </c>
      <c r="Q10" s="15">
        <f>SUM($Q$7:$Q$9)</f>
        <v>0</v>
      </c>
      <c r="R10" s="15">
        <f>SUM($R$7:$R$9)</f>
        <v>0</v>
      </c>
      <c r="S10" s="15">
        <f>SUM($S$7:$S$9)</f>
        <v>0</v>
      </c>
      <c r="T10" s="15">
        <f>SUM($T$7:$T$9)</f>
        <v>0</v>
      </c>
      <c r="U10" s="15">
        <f>SUM($U$7:$U$9)</f>
        <v>0</v>
      </c>
      <c r="V10" s="15">
        <f>SUM($V$7:$V$9)</f>
        <v>0</v>
      </c>
      <c r="W10" s="15">
        <f>SUM($W$7:$W$9)</f>
        <v>0</v>
      </c>
      <c r="X10" s="15">
        <f>SUM($X$7:$X$9)</f>
        <v>0</v>
      </c>
      <c r="Y10" s="15">
        <f>SUM($Y$7:$Y$9)</f>
        <v>0</v>
      </c>
    </row>
    <row r="12" spans="1:25" s="2" customFormat="1" x14ac:dyDescent="0.25">
      <c r="A12" s="16" t="s">
        <v>47</v>
      </c>
      <c r="B12" s="16">
        <f>SUM($B$5-$B$10)</f>
        <v>0</v>
      </c>
      <c r="C12" s="16">
        <f>SUM($C$5-$C$10)</f>
        <v>0</v>
      </c>
      <c r="D12" s="16">
        <f>SUM($D$5-$D$10)</f>
        <v>0</v>
      </c>
      <c r="E12" s="16">
        <f>SUM($E$5-$E$10)</f>
        <v>0</v>
      </c>
      <c r="F12" s="16">
        <f>SUM($F$5-$F$10)</f>
        <v>0</v>
      </c>
      <c r="G12" s="16">
        <f>SUM($G$5-$G$10)</f>
        <v>0</v>
      </c>
      <c r="H12" s="16">
        <f>SUM($H$5-$H$10)</f>
        <v>0</v>
      </c>
      <c r="I12" s="16">
        <f>SUM($I$5-$I$10)</f>
        <v>-5</v>
      </c>
      <c r="J12" s="16">
        <f>SUM($J$5-$J$10)</f>
        <v>0</v>
      </c>
      <c r="K12" s="16">
        <f>SUM($K$5-$K$10)</f>
        <v>-120</v>
      </c>
      <c r="L12" s="16">
        <f>SUM($L$5-$L$10)</f>
        <v>0</v>
      </c>
      <c r="M12" s="16">
        <f>SUM($M$5-$M$10)</f>
        <v>0</v>
      </c>
      <c r="N12" s="16">
        <f>SUM($N$5-$N$10)</f>
        <v>0</v>
      </c>
      <c r="O12" s="16">
        <f>SUM($O$5-$O$10)</f>
        <v>0</v>
      </c>
      <c r="P12" s="16">
        <f>SUM($P$5-$P$10)</f>
        <v>0</v>
      </c>
      <c r="Q12" s="16">
        <f>SUM($Q$5-$Q$10)</f>
        <v>0</v>
      </c>
      <c r="R12" s="16">
        <f>SUM($R$5-$R$10)</f>
        <v>0</v>
      </c>
      <c r="S12" s="16">
        <f>SUM($S$5-$S$10)</f>
        <v>0</v>
      </c>
      <c r="T12" s="16">
        <f>SUM($T$5-$T$10)</f>
        <v>0</v>
      </c>
      <c r="U12" s="16">
        <f>SUM($U$5-$U$10)</f>
        <v>0</v>
      </c>
      <c r="V12" s="16">
        <f>SUM($V$5-$V$10)</f>
        <v>0</v>
      </c>
      <c r="W12" s="16">
        <f>SUM($W$5-$W$10)</f>
        <v>0</v>
      </c>
      <c r="X12" s="16">
        <f>SUM($X$5-$X$10)</f>
        <v>0</v>
      </c>
      <c r="Y12" s="16">
        <f>SUM($Y$5-$Y$10)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Balance">
    <tabColor theme="3"/>
  </sheetPr>
  <dimension ref="A1:F15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15.7109375" customWidth="1"/>
    <col min="5" max="5" width="18.7109375" customWidth="1"/>
    <col min="6" max="6" width="15.7109375" customWidth="1"/>
  </cols>
  <sheetData>
    <row r="1" spans="1:6" ht="18.75" x14ac:dyDescent="0.3">
      <c r="A1" s="36" t="s">
        <v>0</v>
      </c>
      <c r="B1" s="37"/>
      <c r="E1" s="36" t="s">
        <v>56</v>
      </c>
      <c r="F1" s="37"/>
    </row>
    <row r="2" spans="1:6" x14ac:dyDescent="0.25">
      <c r="A2" s="35" t="s">
        <v>52</v>
      </c>
      <c r="B2" s="35"/>
      <c r="E2" s="35" t="s">
        <v>53</v>
      </c>
      <c r="F2" s="35"/>
    </row>
    <row r="3" spans="1:6" x14ac:dyDescent="0.25">
      <c r="A3" t="s">
        <v>14</v>
      </c>
      <c r="B3">
        <v>25</v>
      </c>
      <c r="E3" t="s">
        <v>27</v>
      </c>
      <c r="F3">
        <v>140</v>
      </c>
    </row>
    <row r="4" spans="1:6" x14ac:dyDescent="0.25">
      <c r="A4" t="s">
        <v>15</v>
      </c>
      <c r="B4">
        <v>37</v>
      </c>
      <c r="E4" t="s">
        <v>23</v>
      </c>
      <c r="F4">
        <v>15</v>
      </c>
    </row>
    <row r="5" spans="1:6" x14ac:dyDescent="0.25">
      <c r="A5" t="s">
        <v>16</v>
      </c>
      <c r="E5" s="5" t="s">
        <v>60</v>
      </c>
      <c r="F5" s="5">
        <f>SUM(F3:$F$4)</f>
        <v>155</v>
      </c>
    </row>
    <row r="6" spans="1:6" x14ac:dyDescent="0.25">
      <c r="A6" t="s">
        <v>17</v>
      </c>
    </row>
    <row r="7" spans="1:6" x14ac:dyDescent="0.25">
      <c r="A7" t="s">
        <v>21</v>
      </c>
      <c r="B7">
        <v>-32</v>
      </c>
      <c r="E7" s="35" t="s">
        <v>58</v>
      </c>
      <c r="F7" s="35"/>
    </row>
    <row r="8" spans="1:6" x14ac:dyDescent="0.25">
      <c r="A8" s="5" t="s">
        <v>59</v>
      </c>
      <c r="B8" s="5">
        <f>SUM(B3:$B$7)</f>
        <v>30</v>
      </c>
      <c r="E8" t="s">
        <v>63</v>
      </c>
    </row>
    <row r="9" spans="1:6" x14ac:dyDescent="0.25">
      <c r="E9" t="s">
        <v>65</v>
      </c>
    </row>
    <row r="10" spans="1:6" x14ac:dyDescent="0.25">
      <c r="A10" s="35" t="s">
        <v>57</v>
      </c>
      <c r="B10" s="35"/>
      <c r="E10" s="5" t="s">
        <v>62</v>
      </c>
      <c r="F10" s="5">
        <f>SUM($F$8:$F$9)</f>
        <v>0</v>
      </c>
    </row>
    <row r="11" spans="1:6" x14ac:dyDescent="0.25">
      <c r="A11" t="s">
        <v>26</v>
      </c>
      <c r="B11">
        <v>1000</v>
      </c>
    </row>
    <row r="12" spans="1:6" ht="15.75" x14ac:dyDescent="0.25">
      <c r="A12" t="s">
        <v>64</v>
      </c>
      <c r="E12" s="7" t="s">
        <v>67</v>
      </c>
      <c r="F12" s="7">
        <f>SUM($F$5,$F$10)</f>
        <v>155</v>
      </c>
    </row>
    <row r="13" spans="1:6" x14ac:dyDescent="0.25">
      <c r="A13" s="5" t="s">
        <v>61</v>
      </c>
      <c r="B13" s="5">
        <f>SUM($B$11:$B$12)</f>
        <v>1000</v>
      </c>
    </row>
    <row r="14" spans="1:6" ht="15.75" x14ac:dyDescent="0.25">
      <c r="E14" s="8" t="s">
        <v>69</v>
      </c>
      <c r="F14" s="8">
        <f>$B$15-$F$12</f>
        <v>875</v>
      </c>
    </row>
    <row r="15" spans="1:6" ht="15.75" x14ac:dyDescent="0.25">
      <c r="A15" s="6" t="s">
        <v>66</v>
      </c>
      <c r="B15" s="6">
        <f>SUM($B$8,$B$13)</f>
        <v>1030</v>
      </c>
    </row>
  </sheetData>
  <mergeCells count="6">
    <mergeCell ref="A10:B10"/>
    <mergeCell ref="E7:F7"/>
    <mergeCell ref="A1:B1"/>
    <mergeCell ref="E1:F1"/>
    <mergeCell ref="A2:B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/>
  <dimension ref="A1:E8"/>
  <sheetViews>
    <sheetView workbookViewId="0">
      <selection sqref="A1:E1"/>
    </sheetView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14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  <row r="3" spans="1:5" x14ac:dyDescent="0.25">
      <c r="A3" s="27">
        <v>41712</v>
      </c>
      <c r="B3" s="17">
        <v>20</v>
      </c>
      <c r="C3" s="17"/>
      <c r="D3" s="9" t="s">
        <v>9</v>
      </c>
      <c r="E3">
        <v>20</v>
      </c>
    </row>
    <row r="4" spans="1:5" x14ac:dyDescent="0.25">
      <c r="A4" s="27">
        <v>41751</v>
      </c>
      <c r="B4" s="17">
        <v>10</v>
      </c>
      <c r="C4" s="17"/>
      <c r="D4" s="9" t="s">
        <v>12</v>
      </c>
      <c r="E4">
        <v>30</v>
      </c>
    </row>
    <row r="5" spans="1:5" x14ac:dyDescent="0.25">
      <c r="A5" s="27">
        <v>41752</v>
      </c>
      <c r="B5" s="17"/>
      <c r="C5" s="17">
        <v>5</v>
      </c>
      <c r="D5" s="9" t="s">
        <v>13</v>
      </c>
      <c r="E5">
        <v>25</v>
      </c>
    </row>
    <row r="6" spans="1:5" x14ac:dyDescent="0.25">
      <c r="A6" s="27">
        <v>41760</v>
      </c>
      <c r="B6" s="17"/>
      <c r="C6" s="17">
        <v>200</v>
      </c>
      <c r="D6" s="9" t="s">
        <v>13</v>
      </c>
      <c r="E6">
        <v>-175</v>
      </c>
    </row>
    <row r="7" spans="1:5" x14ac:dyDescent="0.25">
      <c r="A7" s="27">
        <v>41761</v>
      </c>
      <c r="B7" s="17">
        <v>500</v>
      </c>
      <c r="C7" s="17"/>
      <c r="D7" s="9" t="s">
        <v>48</v>
      </c>
      <c r="E7">
        <v>325</v>
      </c>
    </row>
    <row r="8" spans="1:5" x14ac:dyDescent="0.25">
      <c r="A8" s="27">
        <v>41762</v>
      </c>
      <c r="B8" s="17"/>
      <c r="C8" s="17">
        <v>300</v>
      </c>
      <c r="D8" s="9" t="s">
        <v>49</v>
      </c>
      <c r="E8">
        <v>25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/>
  <dimension ref="A1:E5"/>
  <sheetViews>
    <sheetView workbookViewId="0">
      <selection sqref="A1:E1"/>
    </sheetView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15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  <row r="3" spans="1:5" x14ac:dyDescent="0.25">
      <c r="A3" s="27">
        <v>41749</v>
      </c>
      <c r="B3" s="17">
        <v>12</v>
      </c>
      <c r="C3" s="17"/>
      <c r="D3" s="9" t="s">
        <v>10</v>
      </c>
      <c r="E3">
        <v>12</v>
      </c>
    </row>
    <row r="4" spans="1:5" x14ac:dyDescent="0.25">
      <c r="A4" s="27">
        <v>41754</v>
      </c>
      <c r="B4" s="17">
        <v>10</v>
      </c>
      <c r="C4" s="17"/>
      <c r="D4" s="9" t="s">
        <v>43</v>
      </c>
      <c r="E4">
        <v>22</v>
      </c>
    </row>
    <row r="5" spans="1:5" x14ac:dyDescent="0.25">
      <c r="A5" s="27">
        <v>41755</v>
      </c>
      <c r="B5" s="17">
        <v>15</v>
      </c>
      <c r="C5" s="17"/>
      <c r="D5" s="9" t="s">
        <v>44</v>
      </c>
      <c r="E5">
        <v>37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E2"/>
  <sheetViews>
    <sheetView workbookViewId="0">
      <selection sqref="A1:E1"/>
    </sheetView>
  </sheetViews>
  <sheetFormatPr defaultRowHeight="15" x14ac:dyDescent="0.25"/>
  <cols>
    <col min="1" max="1" width="14.140625" customWidth="1"/>
    <col min="2" max="3" width="11" customWidth="1"/>
    <col min="4" max="4" width="26.85546875" customWidth="1"/>
    <col min="5" max="5" width="13.28515625" customWidth="1"/>
  </cols>
  <sheetData>
    <row r="1" spans="1:5" ht="26.25" x14ac:dyDescent="0.4">
      <c r="A1" s="38" t="s">
        <v>16</v>
      </c>
      <c r="B1" s="37"/>
      <c r="C1" s="37"/>
      <c r="D1" s="37"/>
      <c r="E1" s="37"/>
    </row>
    <row r="2" spans="1:5" x14ac:dyDescent="0.25">
      <c r="A2" s="34" t="s">
        <v>2</v>
      </c>
      <c r="B2" s="34" t="s">
        <v>4</v>
      </c>
      <c r="C2" s="34" t="s">
        <v>5</v>
      </c>
      <c r="D2" s="34" t="s">
        <v>7</v>
      </c>
      <c r="E2" s="34" t="s">
        <v>8</v>
      </c>
    </row>
  </sheetData>
  <mergeCells count="1">
    <mergeCell ref="A1:E1"/>
  </mergeCells>
  <pageMargins left="0.7" right="0.7" top="0.75" bottom="0.75" header="0.3" footer="0.3"/>
</worksheet>
</file>

<file path=customUI/customUI.xml><?xml version="1.0" encoding="utf-8"?>
<customUI xmlns="http://schemas.microsoft.com/office/2006/01/customui">
  <ribbon>
    <tabs>
      <tab id="someFinancialTools" label="Financial Tools">
        <group id="PostToLedgers" label="Financial Tools">
          <button id="LedgerPoster" label="Post" size="large" onAction="doItAll" imageMso="MacroPlay"/>
        </group>
      </tab>
    </tabs>
  </ribbon>
</customUI>
</file>

<file path=customUI/customUI14.xml><?xml version="1.0" encoding="utf-8"?>
<customUI xmlns="http://schemas.microsoft.com/office/2009/07/customui">
  <ribbon>
    <tabs>
      <tab id="someFinancialTools" label="Financial Tools">
        <group id="PostToLedgers" label="Financial Tools">
          <button id="LedgerPoster" label="Post" size="large" onAction="doItAll" imageMso="MacroPlay"/>
        </group>
        <group id="BudgetStuff" label="Budget Tools">
          <button id="UserBudget" label="User Input" size="normal" onAction="useTheUsersBudget" imageMso="DirectRepliesTo"/>
          <button id="ExpSmoothing" label="Exp Smoothing" size="normal" onAction="useExpSmoothing" imageMso="PivotAutoCalcMenu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Accounts</vt:lpstr>
      <vt:lpstr>Journal</vt:lpstr>
      <vt:lpstr>Income</vt:lpstr>
      <vt:lpstr>BudgetHidden</vt:lpstr>
      <vt:lpstr>Budget</vt:lpstr>
      <vt:lpstr>Balance</vt:lpstr>
      <vt:lpstr>STCU Checking</vt:lpstr>
      <vt:lpstr>STCU Savings</vt:lpstr>
      <vt:lpstr>UCCU Checking</vt:lpstr>
      <vt:lpstr>UCCU Savings</vt:lpstr>
      <vt:lpstr>Cash</vt:lpstr>
      <vt:lpstr>Car Value</vt:lpstr>
      <vt:lpstr>House Value</vt:lpstr>
      <vt:lpstr>Discover</vt:lpstr>
      <vt:lpstr>Tithing Payable</vt:lpstr>
      <vt:lpstr>Student Loan</vt:lpstr>
      <vt:lpstr>Another Loan</vt:lpstr>
      <vt:lpstr>Wages</vt:lpstr>
      <vt:lpstr>Rent Expense</vt:lpstr>
      <vt:lpstr>Utilities Expense</vt:lpstr>
      <vt:lpstr>Date Expense</vt:lpstr>
      <vt:lpstr>Tithing Expense</vt:lpstr>
      <vt:lpstr>Tax Expense</vt:lpstr>
      <vt:lpstr>Gift Income</vt:lpstr>
      <vt:lpstr>Interest Income</vt:lpstr>
      <vt:lpstr>Starting Value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Kyle</cp:lastModifiedBy>
  <dcterms:created xsi:type="dcterms:W3CDTF">2014-03-13T19:12:16Z</dcterms:created>
  <dcterms:modified xsi:type="dcterms:W3CDTF">2014-04-11T01:12:43Z</dcterms:modified>
</cp:coreProperties>
</file>