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bdda29a648e94418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120" windowWidth="18195" windowHeight="5625"/>
  </bookViews>
  <sheets>
    <sheet name="Budget" sheetId="1" r:id="rId1"/>
    <sheet name="Recent Transactions" sheetId="4" r:id="rId2"/>
    <sheet name="Temp.1" sheetId="6" r:id="rId3"/>
    <sheet name="Temp.2" sheetId="7" r:id="rId4"/>
  </sheets>
  <calcPr calcId="145621"/>
</workbook>
</file>

<file path=xl/calcChain.xml><?xml version="1.0" encoding="utf-8"?>
<calcChain xmlns="http://schemas.openxmlformats.org/spreadsheetml/2006/main">
  <c r="AA4" i="6" l="1"/>
  <c r="E79" i="1" l="1"/>
  <c r="Z1" i="6"/>
  <c r="Y1" i="6"/>
  <c r="X1" i="6"/>
  <c r="W1" i="6"/>
  <c r="V1" i="6"/>
  <c r="U1" i="6"/>
  <c r="T1" i="6"/>
  <c r="S1" i="6"/>
  <c r="R1" i="6"/>
  <c r="Q1" i="6"/>
  <c r="P1" i="6"/>
  <c r="O1" i="6"/>
  <c r="B1" i="6"/>
  <c r="C1" i="6"/>
  <c r="I1" i="6" l="1"/>
  <c r="D1" i="6"/>
  <c r="J1" i="6" l="1"/>
  <c r="E1" i="6"/>
  <c r="B46" i="1"/>
  <c r="B32" i="1"/>
  <c r="E22" i="1" s="1"/>
  <c r="B18" i="1"/>
  <c r="K1" i="6" l="1"/>
  <c r="F1" i="6"/>
  <c r="E8" i="1"/>
  <c r="I79" i="1" s="1"/>
  <c r="E36" i="1"/>
  <c r="L1" i="6" l="1"/>
  <c r="G1" i="6"/>
  <c r="H1" i="6"/>
  <c r="B2" i="6"/>
  <c r="B4" i="6" l="1"/>
  <c r="C2" i="6" s="1"/>
  <c r="C4" i="6" s="1"/>
  <c r="D2" i="6" s="1"/>
  <c r="N1" i="6"/>
  <c r="M1" i="6"/>
  <c r="D4" i="6" l="1"/>
  <c r="E2" i="6" s="1"/>
  <c r="E4" i="6" s="1"/>
  <c r="F2" i="6" s="1"/>
  <c r="F4" i="6" s="1"/>
  <c r="G2" i="6" l="1"/>
  <c r="G4" i="6" s="1"/>
  <c r="H2" i="6" l="1"/>
  <c r="H4" i="6" s="1"/>
  <c r="I2" i="6" l="1"/>
  <c r="I4" i="6" s="1"/>
  <c r="J2" i="6" l="1"/>
  <c r="J4" i="6" l="1"/>
  <c r="K2" i="6" s="1"/>
  <c r="K4" i="6" s="1"/>
  <c r="L2" i="6" s="1"/>
  <c r="L4" i="6" s="1"/>
  <c r="M2" i="6" l="1"/>
  <c r="M4" i="6" s="1"/>
  <c r="N2" i="6" l="1"/>
  <c r="N4" i="6" s="1"/>
  <c r="O2" i="6" l="1"/>
  <c r="O4" i="6" l="1"/>
  <c r="P2" i="6" s="1"/>
  <c r="P4" i="6" l="1"/>
  <c r="Q2" i="6" s="1"/>
  <c r="Q4" i="6" l="1"/>
  <c r="R2" i="6" s="1"/>
  <c r="R4" i="6" l="1"/>
  <c r="S2" i="6" s="1"/>
  <c r="S4" i="6" l="1"/>
  <c r="T2" i="6" s="1"/>
  <c r="T4" i="6" l="1"/>
  <c r="U2" i="6" s="1"/>
  <c r="U4" i="6" l="1"/>
  <c r="V2" i="6" s="1"/>
  <c r="V4" i="6" l="1"/>
  <c r="W2" i="6" s="1"/>
  <c r="W4" i="6" l="1"/>
  <c r="X2" i="6" s="1"/>
  <c r="X4" i="6" l="1"/>
  <c r="Y2" i="6" s="1"/>
  <c r="Y4" i="6" l="1"/>
  <c r="Z2" i="6" s="1"/>
  <c r="Z4" i="6" s="1"/>
</calcChain>
</file>

<file path=xl/sharedStrings.xml><?xml version="1.0" encoding="utf-8"?>
<sst xmlns="http://schemas.openxmlformats.org/spreadsheetml/2006/main" count="53" uniqueCount="38">
  <si>
    <t>Personal Budget</t>
  </si>
  <si>
    <t>Bank accounts</t>
  </si>
  <si>
    <t>Amount</t>
  </si>
  <si>
    <t>Balance</t>
  </si>
  <si>
    <t>Outstanding Loans</t>
  </si>
  <si>
    <t>Income 1 (after tax)</t>
  </si>
  <si>
    <t>Income 2 (after tax)</t>
  </si>
  <si>
    <t>Gas</t>
  </si>
  <si>
    <t>Public Transit</t>
  </si>
  <si>
    <t>Tithing</t>
  </si>
  <si>
    <t>Phone</t>
  </si>
  <si>
    <t>Loan Payments</t>
  </si>
  <si>
    <t>Groceries</t>
  </si>
  <si>
    <t>Entertainment</t>
  </si>
  <si>
    <t>Medical/Pharmacy</t>
  </si>
  <si>
    <t>Outstanding CC's</t>
  </si>
  <si>
    <t>Total</t>
  </si>
  <si>
    <t>Available Cash Balance</t>
  </si>
  <si>
    <t>Projected cash inflows and outflows</t>
  </si>
  <si>
    <t>Insurance</t>
  </si>
  <si>
    <t>Month</t>
  </si>
  <si>
    <t>Income</t>
  </si>
  <si>
    <t>Expenses</t>
  </si>
  <si>
    <t>Income 3 (after tax)</t>
  </si>
  <si>
    <t>Total cash inflows</t>
  </si>
  <si>
    <t xml:space="preserve">Date </t>
  </si>
  <si>
    <t xml:space="preserve">Description </t>
  </si>
  <si>
    <t>Category</t>
  </si>
  <si>
    <t>Cash inflow (outflow) for Period</t>
  </si>
  <si>
    <t>Net Cash for Month</t>
  </si>
  <si>
    <t>Total Expenses</t>
  </si>
  <si>
    <t>Outstanding Credit Cards</t>
  </si>
  <si>
    <t>Important Charts</t>
  </si>
  <si>
    <t>Current Cash Balance</t>
  </si>
  <si>
    <t>Projected Cash Balance - Period end</t>
  </si>
  <si>
    <t>Cash balance</t>
  </si>
  <si>
    <t>Cash inflow (outflow)</t>
  </si>
  <si>
    <t>New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</si>
</sst>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\-yy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4"/>
      <color theme="1"/>
      <name val="Calibri"/>
      <family val="2"/>
    </font>
    <font>
      <sz val="15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0" xfId="0" quotePrefix="1" applyBorder="1"/>
    <xf numFmtId="0" fontId="0" fillId="0" borderId="0" xfId="0" quotePrefix="1" applyBorder="1" applyAlignment="1">
      <alignment horizontal="left"/>
    </xf>
    <xf numFmtId="0" fontId="2" fillId="2" borderId="0" xfId="0" quotePrefix="1" applyFont="1" applyFill="1" applyBorder="1" applyAlignment="1"/>
    <xf numFmtId="0" fontId="0" fillId="2" borderId="0" xfId="0" applyFill="1" applyBorder="1" applyAlignment="1"/>
    <xf numFmtId="0" fontId="2" fillId="2" borderId="0" xfId="0" quotePrefix="1" applyFont="1" applyFill="1" applyBorder="1"/>
    <xf numFmtId="0" fontId="0" fillId="2" borderId="0" xfId="0" applyFill="1" applyBorder="1"/>
    <xf numFmtId="0" fontId="2" fillId="0" borderId="0" xfId="0" quotePrefix="1" applyFont="1" applyBorder="1"/>
    <xf numFmtId="17" fontId="0" fillId="0" borderId="0" xfId="0" applyNumberFormat="1" applyBorder="1"/>
    <xf numFmtId="164" fontId="0" fillId="0" borderId="0" xfId="0" quotePrefix="1" applyNumberFormat="1" applyBorder="1"/>
    <xf numFmtId="0" fontId="0" fillId="0" borderId="0" xfId="0" applyBorder="1" applyAlignment="1">
      <alignment horizontal="left" indent="1"/>
    </xf>
    <xf numFmtId="0" fontId="2" fillId="0" borderId="0" xfId="0" applyFont="1" applyBorder="1"/>
    <xf numFmtId="0" fontId="2" fillId="3" borderId="0" xfId="0" applyFont="1" applyFill="1" applyBorder="1"/>
    <xf numFmtId="0" fontId="0" fillId="3" borderId="0" xfId="0" applyFill="1" applyBorder="1"/>
    <xf numFmtId="44" fontId="0" fillId="3" borderId="0" xfId="1" applyFont="1" applyFill="1" applyBorder="1"/>
    <xf numFmtId="0" fontId="2" fillId="3" borderId="0" xfId="0" quotePrefix="1" applyFont="1" applyFill="1" applyBorder="1"/>
    <xf numFmtId="44" fontId="2" fillId="3" borderId="0" xfId="1" applyFont="1" applyFill="1" applyBorder="1"/>
    <xf numFmtId="44" fontId="0" fillId="3" borderId="15" xfId="1" applyFont="1" applyFill="1" applyBorder="1"/>
    <xf numFmtId="44" fontId="0" fillId="0" borderId="0" xfId="0" applyNumberFormat="1" applyBorder="1"/>
    <xf numFmtId="14" fontId="0" fillId="0" borderId="0" xfId="0" applyNumberFormat="1" applyBorder="1"/>
    <xf numFmtId="44" fontId="0" fillId="0" borderId="0" xfId="1" applyFont="1" applyBorder="1"/>
    <xf numFmtId="0" fontId="2" fillId="0" borderId="0" xfId="0" quotePrefix="1" applyFont="1" applyFill="1" applyBorder="1"/>
    <xf numFmtId="8" fontId="0" fillId="3" borderId="0" xfId="1" applyNumberFormat="1" applyFont="1" applyFill="1" applyBorder="1"/>
    <xf numFmtId="7" fontId="0" fillId="3" borderId="0" xfId="1" applyNumberFormat="1" applyFont="1" applyFill="1" applyBorder="1"/>
    <xf numFmtId="44" fontId="2" fillId="0" borderId="0" xfId="1" applyFont="1" applyBorder="1"/>
    <xf numFmtId="0" fontId="0" fillId="0" borderId="0" xfId="0" applyFill="1" applyBorder="1"/>
    <xf numFmtId="7" fontId="0" fillId="0" borderId="0" xfId="1" applyNumberFormat="1" applyFont="1" applyBorder="1"/>
    <xf numFmtId="8" fontId="3" fillId="0" borderId="10" xfId="1" applyNumberFormat="1" applyFont="1" applyBorder="1" applyAlignment="1">
      <alignment horizontal="center"/>
    </xf>
    <xf numFmtId="8" fontId="3" fillId="0" borderId="6" xfId="1" applyNumberFormat="1" applyFont="1" applyBorder="1" applyAlignment="1">
      <alignment horizontal="center"/>
    </xf>
    <xf numFmtId="8" fontId="3" fillId="0" borderId="11" xfId="1" applyNumberFormat="1" applyFont="1" applyBorder="1" applyAlignment="1">
      <alignment horizontal="center"/>
    </xf>
    <xf numFmtId="8" fontId="3" fillId="0" borderId="12" xfId="1" applyNumberFormat="1" applyFont="1" applyBorder="1" applyAlignment="1">
      <alignment horizontal="center"/>
    </xf>
    <xf numFmtId="8" fontId="3" fillId="0" borderId="13" xfId="1" applyNumberFormat="1" applyFont="1" applyBorder="1" applyAlignment="1">
      <alignment horizontal="center"/>
    </xf>
    <xf numFmtId="8" fontId="3" fillId="0" borderId="14" xfId="1" applyNumberFormat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8" fontId="3" fillId="0" borderId="1" xfId="1" applyNumberFormat="1" applyFont="1" applyBorder="1" applyAlignment="1">
      <alignment horizontal="center"/>
    </xf>
    <xf numFmtId="8" fontId="3" fillId="0" borderId="0" xfId="1" applyNumberFormat="1" applyFont="1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8" fontId="3" fillId="0" borderId="3" xfId="1" applyNumberFormat="1" applyFont="1" applyBorder="1" applyAlignment="1">
      <alignment horizontal="center"/>
    </xf>
    <xf numFmtId="8" fontId="3" fillId="0" borderId="4" xfId="1" applyNumberFormat="1" applyFont="1" applyBorder="1" applyAlignment="1">
      <alignment horizontal="center"/>
    </xf>
    <xf numFmtId="8" fontId="3" fillId="0" borderId="5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84</xdr:row>
          <xdr:rowOff>28575</xdr:rowOff>
        </xdr:from>
        <xdr:to>
          <xdr:col>0</xdr:col>
          <xdr:colOff>2038350</xdr:colOff>
          <xdr:row>85</xdr:row>
          <xdr:rowOff>180975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Graphs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38099</xdr:colOff>
      <xdr:row>5</xdr:row>
      <xdr:rowOff>180975</xdr:rowOff>
    </xdr:from>
    <xdr:to>
      <xdr:col>10</xdr:col>
      <xdr:colOff>485774</xdr:colOff>
      <xdr:row>9</xdr:row>
      <xdr:rowOff>180975</xdr:rowOff>
    </xdr:to>
    <xdr:sp macro="[0]!startingInformation" textlink="">
      <xdr:nvSpPr>
        <xdr:cNvPr id="3" name="Folded Corner 2"/>
        <xdr:cNvSpPr/>
      </xdr:nvSpPr>
      <xdr:spPr>
        <a:xfrm>
          <a:off x="8505824" y="1190625"/>
          <a:ext cx="1228725" cy="781050"/>
        </a:xfrm>
        <a:prstGeom prst="foldedCorner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Starting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Q119"/>
  <sheetViews>
    <sheetView tabSelected="1" zoomScale="80" zoomScaleNormal="80" workbookViewId="0">
      <selection activeCell="J17" sqref="J17"/>
    </sheetView>
  </sheetViews>
  <sheetFormatPr defaultRowHeight="15" x14ac:dyDescent="0.25"/>
  <cols>
    <col min="1" max="1" width="30.85546875" style="1" customWidth="1"/>
    <col min="2" max="2" width="14.140625" style="1" customWidth="1"/>
    <col min="3" max="37" width="11.7109375" style="1" customWidth="1"/>
    <col min="38" max="16384" width="9.140625" style="1"/>
  </cols>
  <sheetData>
    <row r="1" spans="1:11" ht="19.5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K1" s="2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K2" s="2"/>
    </row>
    <row r="3" spans="1:11" x14ac:dyDescent="0.25">
      <c r="A3" s="2"/>
      <c r="B3" s="3"/>
    </row>
    <row r="4" spans="1:11" x14ac:dyDescent="0.25">
      <c r="K4" s="2"/>
    </row>
    <row r="5" spans="1:11" x14ac:dyDescent="0.25">
      <c r="A5" s="4" t="s">
        <v>17</v>
      </c>
      <c r="B5" s="5"/>
      <c r="C5" s="5"/>
      <c r="D5" s="5"/>
      <c r="E5" s="5"/>
      <c r="F5" s="5"/>
      <c r="G5" s="5"/>
      <c r="H5" s="5"/>
      <c r="I5" s="5"/>
    </row>
    <row r="6" spans="1:11" ht="15.75" thickBot="1" x14ac:dyDescent="0.3"/>
    <row r="7" spans="1:11" x14ac:dyDescent="0.25">
      <c r="A7" s="13" t="s">
        <v>1</v>
      </c>
      <c r="B7" s="13" t="s">
        <v>3</v>
      </c>
      <c r="E7" s="39" t="s">
        <v>33</v>
      </c>
      <c r="F7" s="35"/>
      <c r="G7" s="36"/>
    </row>
    <row r="8" spans="1:11" x14ac:dyDescent="0.25">
      <c r="A8" s="14"/>
      <c r="B8" s="15"/>
      <c r="E8" s="40">
        <f>B18</f>
        <v>0</v>
      </c>
      <c r="F8" s="41"/>
      <c r="G8" s="42"/>
    </row>
    <row r="9" spans="1:11" ht="15.75" thickBot="1" x14ac:dyDescent="0.3">
      <c r="A9" s="14"/>
      <c r="B9" s="15"/>
      <c r="E9" s="43"/>
      <c r="F9" s="44"/>
      <c r="G9" s="45"/>
    </row>
    <row r="10" spans="1:11" x14ac:dyDescent="0.25">
      <c r="A10" s="14"/>
      <c r="B10" s="15"/>
    </row>
    <row r="11" spans="1:11" x14ac:dyDescent="0.25">
      <c r="A11" s="14"/>
      <c r="B11" s="15"/>
    </row>
    <row r="12" spans="1:11" x14ac:dyDescent="0.25">
      <c r="A12" s="14"/>
      <c r="B12" s="15"/>
    </row>
    <row r="13" spans="1:11" x14ac:dyDescent="0.25">
      <c r="A13" s="14"/>
      <c r="B13" s="15"/>
      <c r="I13" s="19"/>
    </row>
    <row r="14" spans="1:11" x14ac:dyDescent="0.25">
      <c r="A14" s="14"/>
      <c r="B14" s="15"/>
    </row>
    <row r="15" spans="1:11" x14ac:dyDescent="0.25">
      <c r="A15" s="14"/>
      <c r="B15" s="15"/>
    </row>
    <row r="16" spans="1:11" x14ac:dyDescent="0.25">
      <c r="A16" s="14"/>
      <c r="B16" s="15"/>
    </row>
    <row r="17" spans="1:7" ht="15.75" thickBot="1" x14ac:dyDescent="0.3">
      <c r="A17" s="14"/>
      <c r="B17" s="18"/>
    </row>
    <row r="18" spans="1:7" ht="15.75" thickTop="1" x14ac:dyDescent="0.25">
      <c r="A18" s="16" t="s">
        <v>16</v>
      </c>
      <c r="B18" s="17">
        <f>SUM(B8:B17)</f>
        <v>0</v>
      </c>
    </row>
    <row r="20" spans="1:7" ht="15.75" thickBot="1" x14ac:dyDescent="0.3"/>
    <row r="21" spans="1:7" x14ac:dyDescent="0.25">
      <c r="A21" s="13" t="s">
        <v>31</v>
      </c>
      <c r="B21" s="13" t="s">
        <v>3</v>
      </c>
      <c r="E21" s="39" t="s">
        <v>15</v>
      </c>
      <c r="F21" s="35"/>
      <c r="G21" s="36"/>
    </row>
    <row r="22" spans="1:7" x14ac:dyDescent="0.25">
      <c r="A22" s="14"/>
      <c r="B22" s="23"/>
      <c r="E22" s="40">
        <f>B32</f>
        <v>0</v>
      </c>
      <c r="F22" s="41"/>
      <c r="G22" s="42"/>
    </row>
    <row r="23" spans="1:7" ht="15.75" thickBot="1" x14ac:dyDescent="0.3">
      <c r="A23" s="14"/>
      <c r="B23" s="23"/>
      <c r="E23" s="43"/>
      <c r="F23" s="44"/>
      <c r="G23" s="45"/>
    </row>
    <row r="24" spans="1:7" x14ac:dyDescent="0.25">
      <c r="A24" s="14"/>
      <c r="B24" s="23"/>
    </row>
    <row r="25" spans="1:7" x14ac:dyDescent="0.25">
      <c r="A25" s="14"/>
      <c r="B25" s="15"/>
    </row>
    <row r="26" spans="1:7" x14ac:dyDescent="0.25">
      <c r="A26" s="14"/>
      <c r="B26" s="15"/>
    </row>
    <row r="27" spans="1:7" x14ac:dyDescent="0.25">
      <c r="A27" s="14"/>
      <c r="B27" s="15"/>
    </row>
    <row r="28" spans="1:7" x14ac:dyDescent="0.25">
      <c r="A28" s="14"/>
      <c r="B28" s="15"/>
    </row>
    <row r="29" spans="1:7" x14ac:dyDescent="0.25">
      <c r="A29" s="14"/>
      <c r="B29" s="15"/>
    </row>
    <row r="30" spans="1:7" x14ac:dyDescent="0.25">
      <c r="A30" s="14"/>
      <c r="B30" s="15"/>
    </row>
    <row r="31" spans="1:7" ht="15.75" thickBot="1" x14ac:dyDescent="0.3">
      <c r="A31" s="14"/>
      <c r="B31" s="18"/>
    </row>
    <row r="32" spans="1:7" ht="15.75" thickTop="1" x14ac:dyDescent="0.25">
      <c r="A32" s="16" t="s">
        <v>16</v>
      </c>
      <c r="B32" s="17">
        <f>SUM(B22:B31)</f>
        <v>0</v>
      </c>
    </row>
    <row r="34" spans="1:7" ht="15.75" thickBot="1" x14ac:dyDescent="0.3"/>
    <row r="35" spans="1:7" x14ac:dyDescent="0.25">
      <c r="A35" s="13" t="s">
        <v>4</v>
      </c>
      <c r="B35" s="13" t="s">
        <v>2</v>
      </c>
      <c r="E35" s="39" t="s">
        <v>4</v>
      </c>
      <c r="F35" s="35"/>
      <c r="G35" s="36"/>
    </row>
    <row r="36" spans="1:7" ht="15" customHeight="1" x14ac:dyDescent="0.25">
      <c r="A36" s="14"/>
      <c r="B36" s="24"/>
      <c r="E36" s="40">
        <f>B46</f>
        <v>0</v>
      </c>
      <c r="F36" s="41"/>
      <c r="G36" s="42"/>
    </row>
    <row r="37" spans="1:7" ht="15.75" customHeight="1" thickBot="1" x14ac:dyDescent="0.3">
      <c r="A37" s="14"/>
      <c r="B37" s="15"/>
      <c r="E37" s="43"/>
      <c r="F37" s="44"/>
      <c r="G37" s="45"/>
    </row>
    <row r="38" spans="1:7" x14ac:dyDescent="0.25">
      <c r="A38" s="14"/>
      <c r="B38" s="15"/>
    </row>
    <row r="39" spans="1:7" x14ac:dyDescent="0.25">
      <c r="A39" s="14"/>
      <c r="B39" s="15"/>
    </row>
    <row r="40" spans="1:7" x14ac:dyDescent="0.25">
      <c r="A40" s="14"/>
      <c r="B40" s="15"/>
    </row>
    <row r="41" spans="1:7" x14ac:dyDescent="0.25">
      <c r="A41" s="14"/>
      <c r="B41" s="15"/>
    </row>
    <row r="42" spans="1:7" x14ac:dyDescent="0.25">
      <c r="A42" s="14"/>
      <c r="B42" s="15"/>
    </row>
    <row r="43" spans="1:7" x14ac:dyDescent="0.25">
      <c r="A43" s="14"/>
      <c r="B43" s="15"/>
    </row>
    <row r="44" spans="1:7" x14ac:dyDescent="0.25">
      <c r="A44" s="14"/>
      <c r="B44" s="15"/>
    </row>
    <row r="45" spans="1:7" ht="15.75" thickBot="1" x14ac:dyDescent="0.3">
      <c r="A45" s="14"/>
      <c r="B45" s="18"/>
    </row>
    <row r="46" spans="1:7" ht="15.75" thickTop="1" x14ac:dyDescent="0.25">
      <c r="A46" s="16" t="s">
        <v>16</v>
      </c>
      <c r="B46" s="17">
        <f>SUM(B36:B45)</f>
        <v>0</v>
      </c>
    </row>
    <row r="49" spans="1:43" x14ac:dyDescent="0.25">
      <c r="A49" s="2"/>
    </row>
    <row r="51" spans="1:43" x14ac:dyDescent="0.25">
      <c r="A51" s="6" t="s">
        <v>18</v>
      </c>
      <c r="B51" s="7"/>
      <c r="C51" s="7"/>
      <c r="D51" s="7"/>
      <c r="E51" s="7"/>
      <c r="F51" s="7"/>
      <c r="G51" s="7"/>
      <c r="H51" s="7"/>
      <c r="I51" s="7"/>
    </row>
    <row r="55" spans="1:43" x14ac:dyDescent="0.25">
      <c r="A55" s="8" t="s">
        <v>20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10"/>
      <c r="AC55" s="10"/>
      <c r="AD55" s="10"/>
      <c r="AE55" s="10"/>
      <c r="AF55" s="10"/>
      <c r="AG55" s="10"/>
      <c r="AH55" s="10"/>
      <c r="AI55" s="10"/>
    </row>
    <row r="56" spans="1:43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43" x14ac:dyDescent="0.25">
      <c r="A57" s="8" t="s">
        <v>21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43" x14ac:dyDescent="0.25">
      <c r="A58" s="11" t="s">
        <v>5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x14ac:dyDescent="0.25">
      <c r="A59" s="11" t="s">
        <v>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x14ac:dyDescent="0.25">
      <c r="A60" s="11" t="s">
        <v>23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s="12" customFormat="1" x14ac:dyDescent="0.25">
      <c r="A61" s="8" t="s">
        <v>24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3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x14ac:dyDescent="0.25">
      <c r="A63" s="8" t="s">
        <v>22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x14ac:dyDescent="0.25">
      <c r="A64" s="1" t="s">
        <v>12</v>
      </c>
      <c r="B64" s="19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43" x14ac:dyDescent="0.25">
      <c r="A65" s="1" t="s">
        <v>7</v>
      </c>
      <c r="B65" s="19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:43" x14ac:dyDescent="0.25">
      <c r="A66" s="1" t="s">
        <v>13</v>
      </c>
      <c r="B66" s="19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:43" x14ac:dyDescent="0.25">
      <c r="A67" s="1" t="s">
        <v>14</v>
      </c>
      <c r="B67" s="19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:43" x14ac:dyDescent="0.25">
      <c r="A68" s="1" t="s">
        <v>8</v>
      </c>
      <c r="B68" s="19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:43" x14ac:dyDescent="0.25">
      <c r="A69" s="1" t="s">
        <v>9</v>
      </c>
      <c r="B69" s="1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:43" x14ac:dyDescent="0.25">
      <c r="A70" s="1" t="s">
        <v>10</v>
      </c>
      <c r="B70" s="19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:43" x14ac:dyDescent="0.25">
      <c r="A71" s="1" t="s">
        <v>19</v>
      </c>
      <c r="B71" s="19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:43" x14ac:dyDescent="0.25">
      <c r="A72" s="1" t="s">
        <v>11</v>
      </c>
      <c r="B72" s="19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:43" s="12" customFormat="1" x14ac:dyDescent="0.25">
      <c r="A73" s="8" t="s">
        <v>30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</row>
    <row r="74" spans="1:43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43" s="12" customFormat="1" x14ac:dyDescent="0.25">
      <c r="A75" s="22" t="s">
        <v>29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43" x14ac:dyDescent="0.2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43" ht="15.75" thickBot="1" x14ac:dyDescent="0.3"/>
    <row r="78" spans="1:43" x14ac:dyDescent="0.25">
      <c r="E78" s="34" t="s">
        <v>28</v>
      </c>
      <c r="F78" s="35"/>
      <c r="G78" s="36"/>
      <c r="I78" s="34" t="s">
        <v>34</v>
      </c>
      <c r="J78" s="35"/>
      <c r="K78" s="36"/>
    </row>
    <row r="79" spans="1:43" ht="15" customHeight="1" x14ac:dyDescent="0.25">
      <c r="E79" s="28">
        <f>SUM(C75:O75)</f>
        <v>0</v>
      </c>
      <c r="F79" s="29"/>
      <c r="G79" s="30"/>
      <c r="I79" s="28">
        <f>E8 + E79</f>
        <v>0</v>
      </c>
      <c r="J79" s="29"/>
      <c r="K79" s="30"/>
    </row>
    <row r="80" spans="1:43" ht="15.75" customHeight="1" thickBot="1" x14ac:dyDescent="0.3">
      <c r="E80" s="31"/>
      <c r="F80" s="32"/>
      <c r="G80" s="33"/>
      <c r="I80" s="31"/>
      <c r="J80" s="32"/>
      <c r="K80" s="33"/>
    </row>
    <row r="83" spans="1:9" x14ac:dyDescent="0.25">
      <c r="A83" s="6" t="s">
        <v>32</v>
      </c>
      <c r="B83" s="7"/>
      <c r="C83" s="7"/>
      <c r="D83" s="7"/>
      <c r="E83" s="7"/>
      <c r="F83" s="7"/>
      <c r="G83" s="7"/>
      <c r="H83" s="7"/>
      <c r="I83" s="7"/>
    </row>
    <row r="119" spans="1:9" x14ac:dyDescent="0.25">
      <c r="A119" s="6"/>
      <c r="B119" s="7"/>
      <c r="C119" s="7"/>
      <c r="D119" s="7"/>
      <c r="E119" s="7"/>
      <c r="F119" s="7"/>
      <c r="G119" s="7"/>
      <c r="H119" s="7"/>
      <c r="I119" s="7"/>
    </row>
  </sheetData>
  <mergeCells count="12">
    <mergeCell ref="E79:G80"/>
    <mergeCell ref="I78:K78"/>
    <mergeCell ref="I79:K80"/>
    <mergeCell ref="A1:I1"/>
    <mergeCell ref="A2:I2"/>
    <mergeCell ref="E7:G7"/>
    <mergeCell ref="E8:G9"/>
    <mergeCell ref="E21:G21"/>
    <mergeCell ref="E22:G23"/>
    <mergeCell ref="E35:G35"/>
    <mergeCell ref="E36:G37"/>
    <mergeCell ref="E78:G7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refreshGraphs">
                <anchor moveWithCells="1">
                  <from>
                    <xdr:col>0</xdr:col>
                    <xdr:colOff>209550</xdr:colOff>
                    <xdr:row>84</xdr:row>
                    <xdr:rowOff>28575</xdr:rowOff>
                  </from>
                  <to>
                    <xdr:col>0</xdr:col>
                    <xdr:colOff>2038350</xdr:colOff>
                    <xdr:row>85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"/>
  <sheetViews>
    <sheetView workbookViewId="0">
      <selection activeCell="D2" sqref="D2:D47"/>
    </sheetView>
  </sheetViews>
  <sheetFormatPr defaultRowHeight="15" x14ac:dyDescent="0.25"/>
  <cols>
    <col min="1" max="1" width="18" style="20" customWidth="1"/>
    <col min="2" max="2" width="55.85546875" style="1" customWidth="1"/>
    <col min="3" max="3" width="25.42578125" style="1" customWidth="1"/>
    <col min="4" max="4" width="15.7109375" style="1" customWidth="1"/>
    <col min="5" max="5" width="18" style="1" customWidth="1"/>
    <col min="6" max="16384" width="9.140625" style="1"/>
  </cols>
  <sheetData>
    <row r="1" spans="1:4" x14ac:dyDescent="0.25">
      <c r="A1" s="7" t="s">
        <v>25</v>
      </c>
      <c r="B1" s="7" t="s">
        <v>26</v>
      </c>
      <c r="C1" s="7" t="s">
        <v>27</v>
      </c>
      <c r="D1" s="7" t="s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4"/>
  <sheetViews>
    <sheetView workbookViewId="0"/>
  </sheetViews>
  <sheetFormatPr defaultRowHeight="15" x14ac:dyDescent="0.25"/>
  <cols>
    <col min="1" max="1" width="28.5703125" style="1" customWidth="1"/>
    <col min="2" max="30" width="12.7109375" style="1" customWidth="1"/>
    <col min="31" max="16384" width="9.140625" style="1"/>
  </cols>
  <sheetData>
    <row r="1" spans="1:32" x14ac:dyDescent="0.25">
      <c r="A1" s="1" t="s">
        <v>20</v>
      </c>
      <c r="B1" s="9" t="str">
        <f>IF(Budget!C55&lt;&gt;"",Budget!C55,"")</f>
        <v/>
      </c>
      <c r="C1" s="9" t="str">
        <f>IF(Budget!D55&lt;&gt;"",Budget!D55,"")</f>
        <v/>
      </c>
      <c r="D1" s="9" t="str">
        <f>IF(Budget!E55&lt;&gt;"",Budget!E55,"")</f>
        <v/>
      </c>
      <c r="E1" s="9" t="str">
        <f>IF(Budget!F55&lt;&gt;"",Budget!F55,"")</f>
        <v/>
      </c>
      <c r="F1" s="9" t="str">
        <f>IF(Budget!G55&lt;&gt;"",Budget!G55,"")</f>
        <v/>
      </c>
      <c r="G1" s="9" t="str">
        <f>IF(Budget!H55&lt;&gt;"",Budget!H55,"")</f>
        <v/>
      </c>
      <c r="H1" s="9" t="str">
        <f>IF(Budget!I55&lt;&gt;"",Budget!I55,"")</f>
        <v/>
      </c>
      <c r="I1" s="9" t="str">
        <f>IF(Budget!J55&lt;&gt;"",Budget!J55,"")</f>
        <v/>
      </c>
      <c r="J1" s="9" t="str">
        <f>IF(Budget!K55&lt;&gt;"",Budget!K55,"")</f>
        <v/>
      </c>
      <c r="K1" s="9" t="str">
        <f>IF(Budget!L55&lt;&gt;"",Budget!L55,"")</f>
        <v/>
      </c>
      <c r="L1" s="9" t="str">
        <f>IF(Budget!M55&lt;&gt;"",Budget!M55,"")</f>
        <v/>
      </c>
      <c r="M1" s="9" t="str">
        <f>IF(Budget!N55&lt;&gt;"",Budget!N55,"")</f>
        <v/>
      </c>
      <c r="N1" s="9" t="str">
        <f>IF(Budget!O55&lt;&gt;"",Budget!O55,"")</f>
        <v/>
      </c>
      <c r="O1" s="9" t="str">
        <f>IF(Budget!P55&lt;&gt;"",Budget!P55,"")</f>
        <v/>
      </c>
      <c r="P1" s="9" t="str">
        <f>IF(Budget!Q55&lt;&gt;"",Budget!Q55,"")</f>
        <v/>
      </c>
      <c r="Q1" s="9" t="str">
        <f>IF(Budget!R55&lt;&gt;"",Budget!R55,"")</f>
        <v/>
      </c>
      <c r="R1" s="9" t="str">
        <f>IF(Budget!S55&lt;&gt;"",Budget!S55,"")</f>
        <v/>
      </c>
      <c r="S1" s="9" t="str">
        <f>IF(Budget!T55&lt;&gt;"",Budget!T55,"")</f>
        <v/>
      </c>
      <c r="T1" s="9" t="str">
        <f>IF(Budget!U55&lt;&gt;"",Budget!U55,"")</f>
        <v/>
      </c>
      <c r="U1" s="9" t="str">
        <f>IF(Budget!V55&lt;&gt;"",Budget!V55,"")</f>
        <v/>
      </c>
      <c r="V1" s="9" t="str">
        <f>IF(Budget!W55&lt;&gt;"",Budget!W55,"")</f>
        <v/>
      </c>
      <c r="W1" s="9" t="str">
        <f>IF(Budget!X55&lt;&gt;"",Budget!X55,"")</f>
        <v/>
      </c>
      <c r="X1" s="9" t="str">
        <f>IF(Budget!Y55&lt;&gt;"",Budget!Y55,"")</f>
        <v/>
      </c>
      <c r="Y1" s="9" t="str">
        <f>IF(Budget!Z55&lt;&gt;"",Budget!Z55,"")</f>
        <v/>
      </c>
      <c r="Z1" s="9" t="str">
        <f>IF(Budget!AA55&lt;&gt;"",Budget!AA55,"")</f>
        <v/>
      </c>
      <c r="AA1" s="9"/>
      <c r="AB1" s="9"/>
      <c r="AC1" s="9"/>
      <c r="AD1" s="9"/>
      <c r="AE1" s="9"/>
      <c r="AF1" s="9"/>
    </row>
    <row r="2" spans="1:32" x14ac:dyDescent="0.25">
      <c r="A2" s="1" t="s">
        <v>35</v>
      </c>
      <c r="B2" s="21">
        <f>Budget!E8</f>
        <v>0</v>
      </c>
      <c r="C2" s="21" t="str">
        <f>IF(B4&lt;&gt;0,B4,"")</f>
        <v/>
      </c>
      <c r="D2" s="21" t="str">
        <f t="shared" ref="D2:Z2" si="0">IF(C4&lt;&gt;0,C4,"")</f>
        <v/>
      </c>
      <c r="E2" s="21" t="str">
        <f t="shared" si="0"/>
        <v/>
      </c>
      <c r="F2" s="21" t="str">
        <f t="shared" si="0"/>
        <v/>
      </c>
      <c r="G2" s="21" t="str">
        <f t="shared" si="0"/>
        <v/>
      </c>
      <c r="H2" s="21" t="str">
        <f t="shared" si="0"/>
        <v/>
      </c>
      <c r="I2" s="21" t="str">
        <f t="shared" si="0"/>
        <v/>
      </c>
      <c r="J2" s="21" t="str">
        <f t="shared" si="0"/>
        <v/>
      </c>
      <c r="K2" s="21" t="str">
        <f t="shared" si="0"/>
        <v/>
      </c>
      <c r="L2" s="21" t="str">
        <f t="shared" si="0"/>
        <v/>
      </c>
      <c r="M2" s="21" t="str">
        <f t="shared" si="0"/>
        <v/>
      </c>
      <c r="N2" s="21" t="str">
        <f t="shared" si="0"/>
        <v/>
      </c>
      <c r="O2" s="21" t="str">
        <f t="shared" si="0"/>
        <v/>
      </c>
      <c r="P2" s="21" t="str">
        <f t="shared" si="0"/>
        <v/>
      </c>
      <c r="Q2" s="21" t="str">
        <f t="shared" si="0"/>
        <v/>
      </c>
      <c r="R2" s="21" t="str">
        <f t="shared" si="0"/>
        <v/>
      </c>
      <c r="S2" s="21" t="str">
        <f t="shared" si="0"/>
        <v/>
      </c>
      <c r="T2" s="21" t="str">
        <f t="shared" si="0"/>
        <v/>
      </c>
      <c r="U2" s="21" t="str">
        <f t="shared" si="0"/>
        <v/>
      </c>
      <c r="V2" s="21" t="str">
        <f t="shared" si="0"/>
        <v/>
      </c>
      <c r="W2" s="21" t="str">
        <f t="shared" si="0"/>
        <v/>
      </c>
      <c r="X2" s="21" t="str">
        <f t="shared" si="0"/>
        <v/>
      </c>
      <c r="Y2" s="21" t="str">
        <f t="shared" si="0"/>
        <v/>
      </c>
      <c r="Z2" s="21" t="str">
        <f t="shared" si="0"/>
        <v/>
      </c>
      <c r="AA2" s="21"/>
    </row>
    <row r="3" spans="1:32" x14ac:dyDescent="0.25">
      <c r="A3" s="1" t="s">
        <v>36</v>
      </c>
      <c r="B3" s="27">
        <v>90</v>
      </c>
      <c r="C3" s="27">
        <v>90</v>
      </c>
      <c r="D3" s="27">
        <v>90</v>
      </c>
      <c r="E3" s="27">
        <v>-1850</v>
      </c>
      <c r="F3" s="27">
        <v>90</v>
      </c>
      <c r="G3" s="27">
        <v>90</v>
      </c>
      <c r="H3" s="27">
        <v>90</v>
      </c>
      <c r="I3" s="27">
        <v>90</v>
      </c>
      <c r="J3" s="27">
        <v>4410</v>
      </c>
      <c r="K3" s="27">
        <v>90</v>
      </c>
      <c r="L3" s="27">
        <v>90</v>
      </c>
      <c r="M3" s="27">
        <v>90</v>
      </c>
      <c r="N3" s="27">
        <v>90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1"/>
    </row>
    <row r="4" spans="1:32" x14ac:dyDescent="0.25">
      <c r="A4" s="26" t="s">
        <v>37</v>
      </c>
      <c r="B4" s="21" t="str">
        <f>IF(B1&lt;&gt;"",B2+B3,"")</f>
        <v/>
      </c>
      <c r="C4" s="21" t="str">
        <f t="shared" ref="C4:AA4" si="1">IF(C1&lt;&gt;"",C2+C3,"")</f>
        <v/>
      </c>
      <c r="D4" s="21" t="str">
        <f t="shared" si="1"/>
        <v/>
      </c>
      <c r="E4" s="21" t="str">
        <f t="shared" si="1"/>
        <v/>
      </c>
      <c r="F4" s="21" t="str">
        <f t="shared" si="1"/>
        <v/>
      </c>
      <c r="G4" s="21" t="str">
        <f t="shared" si="1"/>
        <v/>
      </c>
      <c r="H4" s="21" t="str">
        <f t="shared" si="1"/>
        <v/>
      </c>
      <c r="I4" s="21" t="str">
        <f t="shared" si="1"/>
        <v/>
      </c>
      <c r="J4" s="21" t="str">
        <f t="shared" si="1"/>
        <v/>
      </c>
      <c r="K4" s="21" t="str">
        <f t="shared" si="1"/>
        <v/>
      </c>
      <c r="L4" s="21" t="str">
        <f t="shared" si="1"/>
        <v/>
      </c>
      <c r="M4" s="21" t="str">
        <f t="shared" si="1"/>
        <v/>
      </c>
      <c r="N4" s="21" t="str">
        <f t="shared" si="1"/>
        <v/>
      </c>
      <c r="O4" s="21" t="str">
        <f t="shared" si="1"/>
        <v/>
      </c>
      <c r="P4" s="21" t="str">
        <f t="shared" si="1"/>
        <v/>
      </c>
      <c r="Q4" s="21" t="str">
        <f t="shared" si="1"/>
        <v/>
      </c>
      <c r="R4" s="21" t="str">
        <f t="shared" si="1"/>
        <v/>
      </c>
      <c r="S4" s="21" t="str">
        <f t="shared" si="1"/>
        <v/>
      </c>
      <c r="T4" s="21" t="str">
        <f t="shared" si="1"/>
        <v/>
      </c>
      <c r="U4" s="21" t="str">
        <f t="shared" si="1"/>
        <v/>
      </c>
      <c r="V4" s="21" t="str">
        <f t="shared" si="1"/>
        <v/>
      </c>
      <c r="W4" s="21" t="str">
        <f t="shared" si="1"/>
        <v/>
      </c>
      <c r="X4" s="21" t="str">
        <f t="shared" si="1"/>
        <v/>
      </c>
      <c r="Y4" s="21" t="str">
        <f t="shared" si="1"/>
        <v/>
      </c>
      <c r="Z4" s="21" t="str">
        <f t="shared" si="1"/>
        <v/>
      </c>
      <c r="AA4" s="21" t="str">
        <f t="shared" si="1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9"/>
  <sheetViews>
    <sheetView workbookViewId="0">
      <selection activeCell="D34" sqref="D34"/>
    </sheetView>
  </sheetViews>
  <sheetFormatPr defaultRowHeight="15" x14ac:dyDescent="0.25"/>
  <cols>
    <col min="1" max="1" width="25.42578125" customWidth="1"/>
    <col min="2" max="2" width="25.140625" customWidth="1"/>
  </cols>
  <sheetData>
    <row r="1" spans="1:2" x14ac:dyDescent="0.25">
      <c r="A1" t="s">
        <v>12</v>
      </c>
      <c r="B1">
        <v>1950</v>
      </c>
    </row>
    <row r="2" spans="1:2" x14ac:dyDescent="0.25">
      <c r="A2" t="s">
        <v>7</v>
      </c>
      <c r="B2">
        <v>1300</v>
      </c>
    </row>
    <row r="3" spans="1:2" x14ac:dyDescent="0.25">
      <c r="A3" t="s">
        <v>13</v>
      </c>
      <c r="B3">
        <v>650</v>
      </c>
    </row>
    <row r="4" spans="1:2" x14ac:dyDescent="0.25">
      <c r="A4" t="s">
        <v>14</v>
      </c>
      <c r="B4">
        <v>650</v>
      </c>
    </row>
    <row r="5" spans="1:2" x14ac:dyDescent="0.25">
      <c r="A5" t="s">
        <v>8</v>
      </c>
      <c r="B5">
        <v>260</v>
      </c>
    </row>
    <row r="6" spans="1:2" x14ac:dyDescent="0.25">
      <c r="A6" t="s">
        <v>9</v>
      </c>
      <c r="B6">
        <v>3200</v>
      </c>
    </row>
    <row r="7" spans="1:2" x14ac:dyDescent="0.25">
      <c r="A7" t="s">
        <v>10</v>
      </c>
      <c r="B7">
        <v>390</v>
      </c>
    </row>
    <row r="8" spans="1:2" x14ac:dyDescent="0.25">
      <c r="A8" t="s">
        <v>19</v>
      </c>
      <c r="B8">
        <v>0</v>
      </c>
    </row>
    <row r="9" spans="1:2" x14ac:dyDescent="0.25">
      <c r="A9" t="s">
        <v>11</v>
      </c>
      <c r="B9">
        <v>650</v>
      </c>
    </row>
  </sheetData>
  <pageMargins left="0.7" right="0.7" top="0.75" bottom="0.75" header="0.3" footer="0.3"/>
</worksheet>
</file>

<file path=customUI/customUI.xml><?xml version="1.0" encoding="utf-8"?>
<customUI xmlns="http://schemas.microsoft.com/office/2006/01/customui">
  <ribbon>
    <tabs>
      <tab idMso="TabHome">
        <group id="customGroup1" label="Custom Budget" insertAfterMso="GroupEditingExcel">
          <button id="newBudget" label="New Budget" size="large" onAction="Macro1" imageMso="FileManageMenu" screentip="Create a new budget" supertip="Downloads the users data from mint.com and prepares a new budget based on the most current information available. Please have username and password ready."/>
          <button id="refreshBudget" label="Refresh Budget" size="normal" onAction="Macro2" imageMso="AccessRefreshAllLists" screentip="Refresh current budget" supertip="Use this to refresh cash, credit card, and loan balances. This button can also be used to import these balances if the user originally skipped downloading Mint data."/>
          <button id="deleteBudget" label="Delete Budget" size="normal" onAction="Macro3" imageMso="CancelRequest" screentip="Delete entire budget" supertip="Use to remove all contents of the current budget."/>
          <button id="editBudget" label="Edit Budget" size="normal" onAction="Macro4" imageMso="ComAddInsDialog" screentip="Edit current budget" supertip="Use to edit current budget projections and download the most recent transaction data from your accounts.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Recent Transactions</vt:lpstr>
      <vt:lpstr>Temp.1</vt:lpstr>
      <vt:lpstr>Temp.2</vt:lpstr>
    </vt:vector>
  </TitlesOfParts>
  <Company>Marriott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Bloomberg</cp:lastModifiedBy>
  <dcterms:created xsi:type="dcterms:W3CDTF">2011-12-01T23:27:01Z</dcterms:created>
  <dcterms:modified xsi:type="dcterms:W3CDTF">2011-12-09T06:53:04Z</dcterms:modified>
</cp:coreProperties>
</file>