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06" windowWidth="23205" windowHeight="12495" tabRatio="609" activeTab="0"/>
  </bookViews>
  <sheets>
    <sheet name="Data" sheetId="1" r:id="rId1"/>
    <sheet name="Journal Entry" sheetId="2" r:id="rId2"/>
    <sheet name="Sheet1" sheetId="3" r:id="rId3"/>
  </sheets>
  <definedNames>
    <definedName name="body">#REF!</definedName>
    <definedName name="choice">#REF!</definedName>
    <definedName name="dateerrorcode">#REF!</definedName>
    <definedName name="descr">#REF!</definedName>
    <definedName name="Entrydate">#REF!</definedName>
    <definedName name="InsertMonth">'Sheet1'!$A$1:$A$12</definedName>
    <definedName name="InsertYear">'Sheet1'!$B$1:$B$11</definedName>
    <definedName name="JE">#REF!,#REF!,#REF!,#REF!</definedName>
    <definedName name="linecount">#REF!</definedName>
    <definedName name="_xlnm.Print_Area" localSheetId="0">'Data'!$A$1:$K$119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<sst xmlns="http://schemas.openxmlformats.org/spreadsheetml/2006/main" count="273" uniqueCount="165">
  <si>
    <t>ALMA Lab</t>
  </si>
  <si>
    <t>American Piano Quartet</t>
  </si>
  <si>
    <t>American Viola Society</t>
  </si>
  <si>
    <t>Ammons, Mark</t>
  </si>
  <si>
    <t>Anderson, Richard</t>
  </si>
  <si>
    <t>Applonie, Jean</t>
  </si>
  <si>
    <t>Babidge, Darrell</t>
  </si>
  <si>
    <t>Belknap, Monte</t>
  </si>
  <si>
    <t>Bevan, Julie</t>
  </si>
  <si>
    <t>Bigelow, Claudine</t>
  </si>
  <si>
    <t>Blackinton, David</t>
  </si>
  <si>
    <t>Bounous, Barry</t>
  </si>
  <si>
    <t>Brady, Nicole</t>
  </si>
  <si>
    <t>Broomhead, Paul</t>
  </si>
  <si>
    <t>Brough, Ron</t>
  </si>
  <si>
    <t>Brown, David</t>
  </si>
  <si>
    <t>Busby, Jim</t>
  </si>
  <si>
    <t>Bush, Doug</t>
  </si>
  <si>
    <t>Call, Steve</t>
  </si>
  <si>
    <t>Christensen, Janielle</t>
  </si>
  <si>
    <t>Clayton, April</t>
  </si>
  <si>
    <t>Concert Choir</t>
  </si>
  <si>
    <t>Cook, Don</t>
  </si>
  <si>
    <t>Dabczynski, Andrew</t>
  </si>
  <si>
    <t>Dunn, Robert</t>
  </si>
  <si>
    <t>Durham, Tom</t>
  </si>
  <si>
    <t>E-579 Secretaries</t>
  </si>
  <si>
    <t>Fifth Stake 187th Ward</t>
  </si>
  <si>
    <t>Fifth Stake 203rd Ward</t>
  </si>
  <si>
    <t>Fifth Stake 205th Ward</t>
  </si>
  <si>
    <t>Fifth Stake 213th Ward</t>
  </si>
  <si>
    <t>Fifth Stake 214th Ward</t>
  </si>
  <si>
    <t>Fifth Stake 221st Ward</t>
  </si>
  <si>
    <t>Fifth Stake 226th Ward</t>
  </si>
  <si>
    <t>Fifth Stake 231st Ward</t>
  </si>
  <si>
    <t>Fifth Stake 36th Ward</t>
  </si>
  <si>
    <t>Fifth Stake 45th Ward</t>
  </si>
  <si>
    <t>Fifth Stake 90th Ward</t>
  </si>
  <si>
    <t>Geslison, Mark</t>
  </si>
  <si>
    <t>Giovannetti, Geralyn</t>
  </si>
  <si>
    <t>Green, Larry</t>
  </si>
  <si>
    <t>Group Organ</t>
  </si>
  <si>
    <t>Group Piano</t>
  </si>
  <si>
    <t>Hall, Rosalind</t>
  </si>
  <si>
    <t>Hansen, Eric</t>
  </si>
  <si>
    <t>Harker, Brian</t>
  </si>
  <si>
    <t>Hinckley, Jaren</t>
  </si>
  <si>
    <t>Hoffman, Judi</t>
  </si>
  <si>
    <t>Holden, Scott</t>
  </si>
  <si>
    <t>Holloman, Jon</t>
  </si>
  <si>
    <t>Hopkin, Arden</t>
  </si>
  <si>
    <t>Howard, Luke</t>
  </si>
  <si>
    <t>Jaccard, Jerry</t>
  </si>
  <si>
    <t>Katseanes, Kory</t>
  </si>
  <si>
    <t>Kenney, Susan</t>
  </si>
  <si>
    <t>Kimball, Hillary</t>
  </si>
  <si>
    <t>Kimball, Will</t>
  </si>
  <si>
    <t>RB Office</t>
  </si>
  <si>
    <t xml:space="preserve">Kopp, Keith </t>
  </si>
  <si>
    <t xml:space="preserve">Lawrence, Jay </t>
  </si>
  <si>
    <t>Living Legends</t>
  </si>
  <si>
    <t>Lowe, Larry</t>
  </si>
  <si>
    <t>McInnis, Fred</t>
  </si>
  <si>
    <t>MDT/Gayle Lockwood</t>
  </si>
  <si>
    <t>Media Music</t>
  </si>
  <si>
    <t>MENC</t>
  </si>
  <si>
    <t>Men's Chorus</t>
  </si>
  <si>
    <t>Morgan, LeeAnn</t>
  </si>
  <si>
    <t>Music Education</t>
  </si>
  <si>
    <t>New Horizons</t>
  </si>
  <si>
    <t>Ohman, Mike</t>
  </si>
  <si>
    <t>Opera</t>
  </si>
  <si>
    <t>Orchestra</t>
  </si>
  <si>
    <t>Parks, Marilyn</t>
  </si>
  <si>
    <t>Peery-Fox, Irene</t>
  </si>
  <si>
    <t>Peterson, Don</t>
  </si>
  <si>
    <t>Programmer</t>
  </si>
  <si>
    <t>Rawson, Bonnie</t>
  </si>
  <si>
    <t>Reich, Diane</t>
  </si>
  <si>
    <t>Saville, Kirt</t>
  </si>
  <si>
    <t>Simpson, Ron</t>
  </si>
  <si>
    <t>Smith, Christian</t>
  </si>
  <si>
    <t>Smith, Ray</t>
  </si>
  <si>
    <t>Staheli, Ronald</t>
  </si>
  <si>
    <t>Summerfest</t>
  </si>
  <si>
    <t>Tantara</t>
  </si>
  <si>
    <t>Theory/Composition</t>
  </si>
  <si>
    <t>University Chorale</t>
  </si>
  <si>
    <t>University Singers</t>
  </si>
  <si>
    <t>Vincent, Lawrence</t>
  </si>
  <si>
    <t>Voice</t>
  </si>
  <si>
    <t>Women's Chorus</t>
  </si>
  <si>
    <t>Woodwind</t>
  </si>
  <si>
    <t>Wright, Nathan</t>
  </si>
  <si>
    <t>Young Ambassadors</t>
  </si>
  <si>
    <t>Young Ambassadors SE</t>
  </si>
  <si>
    <t>Young Musicians Academy</t>
  </si>
  <si>
    <t>Young Musicians Summerfest</t>
  </si>
  <si>
    <t>Copy Code</t>
  </si>
  <si>
    <t>Description</t>
  </si>
  <si>
    <t>C-550</t>
  </si>
  <si>
    <t>E-579</t>
  </si>
  <si>
    <t>C-580</t>
  </si>
  <si>
    <t>1128-RB</t>
  </si>
  <si>
    <t>Price Per Sheet</t>
  </si>
  <si>
    <t>Total Cost</t>
  </si>
  <si>
    <t>BYU School of Music</t>
  </si>
  <si>
    <t>COPY REPORT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</si>
  <si>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</si>
  <si>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</si>
  <si>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</si>
  <si>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</si>
  <si>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</si>
  <si>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</si>
  <si>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</si>
  <si>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</si>
  <si>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</si>
  <si>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</si>
  <si>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</si>
  <si>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</si>
  <si>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Operating Unit</t>
  </si>
  <si>
    <t>Account</t>
  </si>
  <si>
    <t>Class</t>
  </si>
  <si>
    <t>Charged?</t>
  </si>
  <si>
    <t>No</t>
  </si>
  <si>
    <t>Yes</t>
  </si>
  <si>
    <t>Ward</t>
  </si>
  <si>
    <t>Journal Entry</t>
  </si>
  <si>
    <t>Journal Source:</t>
  </si>
  <si>
    <t>Journal Header Date:</t>
  </si>
  <si>
    <t>Department:</t>
  </si>
  <si>
    <t>Prepared By:</t>
  </si>
  <si>
    <t>Debit Amount</t>
  </si>
  <si>
    <t/>
  </si>
  <si>
    <t>Credit Amount</t>
  </si>
  <si>
    <t>Last Updated</t>
  </si>
  <si>
    <t>Line</t>
  </si>
  <si>
    <t>Journal Id</t>
  </si>
  <si>
    <t>Journal Header (254)/ 
Line Description (30)</t>
  </si>
  <si>
    <t>OperUnit</t>
  </si>
  <si>
    <t>Acct</t>
  </si>
  <si>
    <t>Debit</t>
  </si>
  <si>
    <t>Credit</t>
  </si>
  <si>
    <t>Reference</t>
  </si>
  <si>
    <t>mm-dd-yyyy Date</t>
  </si>
  <si>
    <t>Total</t>
  </si>
  <si>
    <t>Updated</t>
  </si>
  <si>
    <t>073</t>
  </si>
  <si>
    <t>School of Music</t>
  </si>
  <si>
    <t>Shauna Call</t>
  </si>
  <si>
    <t>Les Olson Company</t>
  </si>
  <si>
    <t>Asplund, Christian (Barlow)</t>
  </si>
  <si>
    <t>Asplund, Christian (T/C)</t>
  </si>
  <si>
    <t>Hicks, Mike (T/C)</t>
  </si>
  <si>
    <t>Lindeman, Steve (T/C)</t>
  </si>
  <si>
    <t>Ricks, Steve (Barlow)</t>
  </si>
  <si>
    <t>Ricks, Steve (T/C)</t>
  </si>
  <si>
    <t>Thornock, Neil (T/C)</t>
  </si>
  <si>
    <t>Children of Eden Musical</t>
  </si>
  <si>
    <t>Hicks, Mike (Barlow)</t>
  </si>
  <si>
    <t>Administration</t>
  </si>
  <si>
    <t>Grimshaw, Jeremy</t>
  </si>
  <si>
    <t>Johnson, Steve</t>
  </si>
  <si>
    <t>Mkting &amp; Public Relations</t>
  </si>
  <si>
    <t>Shumway, Jeffrey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</si>
</sst>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yy"/>
    <numFmt numFmtId="165" formatCode="[$-409]d\-mmm\-yy;@"/>
    <numFmt numFmtId="166" formatCode="[$-409]h:mm:ss\ AM/PM"/>
    <numFmt numFmtId="167" formatCode="[$-409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Courier New"/>
      <family val="3"/>
    </font>
    <font>
      <sz val="9"/>
      <color indexed="18"/>
      <name val="Courier New"/>
      <family val="3"/>
    </font>
    <font>
      <b/>
      <sz val="12"/>
      <color indexed="18"/>
      <name val="Courier New"/>
      <family val="3"/>
    </font>
    <font>
      <b/>
      <sz val="10"/>
      <color indexed="18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i/>
      <sz val="10"/>
      <color indexed="10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9"/>
      <color indexed="9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3" fontId="4" fillId="0" borderId="10" xfId="0" applyNumberFormat="1" applyFont="1" applyBorder="1" applyAlignment="1" applyProtection="1">
      <alignment horizontal="left"/>
      <protection/>
    </xf>
    <xf numFmtId="3" fontId="4" fillId="0" borderId="11" xfId="0" applyNumberFormat="1" applyFont="1" applyBorder="1" applyAlignment="1" applyProtection="1">
      <alignment horizontal="left"/>
      <protection/>
    </xf>
    <xf numFmtId="0" fontId="5" fillId="0" borderId="11" xfId="0" applyNumberFormat="1" applyFont="1" applyBorder="1" applyAlignment="1">
      <alignment/>
    </xf>
    <xf numFmtId="49" fontId="6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right"/>
      <protection/>
    </xf>
    <xf numFmtId="49" fontId="8" fillId="34" borderId="12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right"/>
      <protection/>
    </xf>
    <xf numFmtId="164" fontId="9" fillId="34" borderId="13" xfId="0" applyNumberFormat="1" applyFont="1" applyFill="1" applyBorder="1" applyAlignment="1" applyProtection="1">
      <alignment/>
      <protection locked="0"/>
    </xf>
    <xf numFmtId="3" fontId="53" fillId="0" borderId="14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10" fillId="0" borderId="15" xfId="0" applyNumberFormat="1" applyFont="1" applyBorder="1" applyAlignment="1" applyProtection="1">
      <alignment horizontal="right"/>
      <protection/>
    </xf>
    <xf numFmtId="3" fontId="5" fillId="0" borderId="14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/>
      <protection/>
    </xf>
    <xf numFmtId="164" fontId="11" fillId="0" borderId="16" xfId="0" applyNumberFormat="1" applyFont="1" applyBorder="1" applyAlignment="1" applyProtection="1">
      <alignment horizontal="left"/>
      <protection/>
    </xf>
    <xf numFmtId="3" fontId="5" fillId="0" borderId="14" xfId="0" applyNumberFormat="1" applyFont="1" applyBorder="1" applyAlignment="1" applyProtection="1">
      <alignment horizontal="left"/>
      <protection/>
    </xf>
    <xf numFmtId="3" fontId="55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" fontId="6" fillId="0" borderId="11" xfId="0" applyNumberFormat="1" applyFont="1" applyFill="1" applyBorder="1" applyAlignment="1" applyProtection="1">
      <alignment horizontal="left"/>
      <protection/>
    </xf>
    <xf numFmtId="4" fontId="12" fillId="0" borderId="0" xfId="0" applyNumberFormat="1" applyFont="1" applyBorder="1" applyAlignment="1" applyProtection="1">
      <alignment horizontal="right"/>
      <protection/>
    </xf>
    <xf numFmtId="164" fontId="5" fillId="0" borderId="16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/>
      <protection/>
    </xf>
    <xf numFmtId="0" fontId="13" fillId="0" borderId="0" xfId="0" applyNumberFormat="1" applyFont="1" applyBorder="1" applyAlignment="1" applyProtection="1">
      <alignment horizontal="left" indent="14" readingOrder="2"/>
      <protection/>
    </xf>
    <xf numFmtId="0" fontId="7" fillId="0" borderId="0" xfId="52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4" fillId="0" borderId="16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64" fontId="15" fillId="0" borderId="17" xfId="0" applyNumberFormat="1" applyFont="1" applyFill="1" applyBorder="1" applyAlignment="1" applyProtection="1">
      <alignment horizontal="center"/>
      <protection/>
    </xf>
    <xf numFmtId="0" fontId="9" fillId="35" borderId="18" xfId="0" applyNumberFormat="1" applyFont="1" applyFill="1" applyBorder="1" applyAlignment="1">
      <alignment horizontal="center" wrapText="1"/>
    </xf>
    <xf numFmtId="4" fontId="9" fillId="35" borderId="18" xfId="0" applyNumberFormat="1" applyFont="1" applyFill="1" applyBorder="1" applyAlignment="1">
      <alignment horizontal="center" wrapText="1"/>
    </xf>
    <xf numFmtId="164" fontId="11" fillId="35" borderId="19" xfId="0" applyNumberFormat="1" applyFont="1" applyFill="1" applyBorder="1" applyAlignment="1">
      <alignment horizontal="center" wrapText="1"/>
    </xf>
    <xf numFmtId="1" fontId="6" fillId="35" borderId="20" xfId="0" applyNumberFormat="1" applyFont="1" applyFill="1" applyBorder="1" applyAlignment="1" applyProtection="1">
      <alignment horizontal="left"/>
      <protection locked="0"/>
    </xf>
    <xf numFmtId="1" fontId="6" fillId="0" borderId="21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Alignment="1" applyProtection="1">
      <alignment wrapText="1"/>
      <protection locked="0"/>
    </xf>
    <xf numFmtId="49" fontId="6" fillId="0" borderId="20" xfId="60" applyNumberFormat="1" applyFont="1" applyFill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0" fontId="6" fillId="0" borderId="20" xfId="60" applyFont="1" applyFill="1" applyBorder="1" applyAlignment="1" applyProtection="1">
      <alignment horizontal="left"/>
      <protection locked="0"/>
    </xf>
    <xf numFmtId="164" fontId="6" fillId="0" borderId="20" xfId="61" applyNumberFormat="1" applyFont="1" applyFill="1" applyBorder="1" applyAlignment="1" applyProtection="1">
      <alignment/>
      <protection locked="0"/>
    </xf>
    <xf numFmtId="1" fontId="6" fillId="35" borderId="21" xfId="0" applyNumberFormat="1" applyFont="1" applyFill="1" applyBorder="1" applyAlignment="1" applyProtection="1">
      <alignment horizontal="left"/>
      <protection locked="0"/>
    </xf>
    <xf numFmtId="49" fontId="6" fillId="0" borderId="21" xfId="60" applyNumberFormat="1" applyFont="1" applyFill="1" applyBorder="1" applyAlignment="1" applyProtection="1">
      <alignment vertical="top" wrapText="1"/>
      <protection locked="0"/>
    </xf>
    <xf numFmtId="49" fontId="6" fillId="0" borderId="21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Fill="1" applyBorder="1" applyAlignment="1" applyProtection="1">
      <alignment/>
      <protection locked="0"/>
    </xf>
    <xf numFmtId="0" fontId="6" fillId="0" borderId="21" xfId="60" applyFont="1" applyFill="1" applyBorder="1" applyAlignment="1" applyProtection="1">
      <alignment horizontal="left"/>
      <protection locked="0"/>
    </xf>
    <xf numFmtId="164" fontId="6" fillId="0" borderId="21" xfId="61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49" fontId="6" fillId="0" borderId="0" xfId="6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49" fontId="6" fillId="0" borderId="21" xfId="6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 quotePrefix="1">
      <alignment wrapText="1"/>
      <protection/>
    </xf>
    <xf numFmtId="49" fontId="6" fillId="0" borderId="11" xfId="0" applyNumberFormat="1" applyFont="1" applyFill="1" applyBorder="1" applyAlignment="1" applyProtection="1">
      <alignment/>
      <protection/>
    </xf>
    <xf numFmtId="49" fontId="6" fillId="0" borderId="15" xfId="0" applyNumberFormat="1" applyFont="1" applyFill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/>
      <protection/>
    </xf>
    <xf numFmtId="14" fontId="16" fillId="0" borderId="10" xfId="0" applyNumberFormat="1" applyFont="1" applyFill="1" applyBorder="1" applyAlignment="1" applyProtection="1">
      <alignment horizontal="right"/>
      <protection/>
    </xf>
    <xf numFmtId="14" fontId="16" fillId="0" borderId="11" xfId="0" applyNumberFormat="1" applyFont="1" applyFill="1" applyBorder="1" applyAlignment="1" applyProtection="1">
      <alignment horizontal="right"/>
      <protection/>
    </xf>
    <xf numFmtId="17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44" fontId="37" fillId="33" borderId="0" xfId="44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49" fontId="6" fillId="34" borderId="12" xfId="0" applyNumberFormat="1" applyFont="1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SChar" xfId="60"/>
    <cellStyle name="PSDate" xfId="61"/>
    <cellStyle name="PSDec" xfId="62"/>
    <cellStyle name="Title" xfId="63"/>
    <cellStyle name="Total" xfId="64"/>
    <cellStyle name="Warning Text" xfId="65"/>
  </cellStyles>
  <dxfs count="4">
    <dxf>
      <font>
        <b/>
        <i val="0"/>
        <color rgb="FFFF0000"/>
      </font>
    </dxf>
    <dxf>
      <font>
        <color rgb="FF00B050"/>
      </font>
    </dxf>
    <dxf>
      <font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J119" totalsRowShown="0">
  <autoFilter ref="A6:J119"/>
  <tableColumns count="10">
    <tableColumn id="1" name="Copy Code"/>
    <tableColumn id="2" name="Description"/>
    <tableColumn id="23" name="Operating Unit"/>
    <tableColumn id="26" name="Account"/>
    <tableColumn id="24" name="Class"/>
    <tableColumn id="25" name="Charged?"/>
    <tableColumn id="3" name="C-550"/>
    <tableColumn id="4" name="E-579"/>
    <tableColumn id="5" name="C-580"/>
    <tableColumn id="6" name="1128-RB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8" name="Table18" displayName="Table18" ref="K6:K119" totalsRowShown="0">
  <tableColumns count="1">
    <tableColumn id="1" name="Total 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15.421875" style="74" customWidth="1"/>
    <col min="2" max="2" width="40.57421875" style="0" customWidth="1"/>
    <col min="3" max="3" width="16.421875" style="0" hidden="1" customWidth="1"/>
    <col min="4" max="4" width="11.57421875" style="0" hidden="1" customWidth="1"/>
    <col min="5" max="5" width="9.8515625" style="82" hidden="1" customWidth="1"/>
    <col min="6" max="6" width="9.421875" style="1" hidden="1" customWidth="1"/>
    <col min="7" max="10" width="10.421875" style="1" customWidth="1"/>
    <col min="11" max="11" width="12.28125" style="0" customWidth="1"/>
  </cols>
  <sheetData>
    <row r="1" spans="1:11" ht="26.25" customHeight="1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8.75">
      <c r="A2" s="88" t="s">
        <v>107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">
      <c r="A3" s="76"/>
      <c r="B3" s="3"/>
      <c r="C3" s="3"/>
      <c r="D3" s="3"/>
      <c r="E3" s="81"/>
      <c r="F3" s="2"/>
      <c r="G3" s="2"/>
      <c r="H3" s="2"/>
      <c r="I3" s="2"/>
      <c r="J3" s="2"/>
      <c r="K3" s="3"/>
    </row>
    <row r="4" spans="1:11" ht="15">
      <c r="A4" s="76"/>
      <c r="B4" s="4" t="s">
        <v>104</v>
      </c>
      <c r="C4" s="2"/>
      <c r="D4" s="2"/>
      <c r="E4" s="76"/>
      <c r="F4" s="2"/>
      <c r="G4" s="85">
        <v>0.05</v>
      </c>
      <c r="H4" s="2"/>
      <c r="I4" s="2"/>
      <c r="J4" s="2"/>
      <c r="K4" s="3"/>
    </row>
    <row r="5" spans="1:11" ht="15">
      <c r="A5" s="76"/>
      <c r="B5" s="3"/>
      <c r="C5" s="3"/>
      <c r="D5" s="3"/>
      <c r="E5" s="81"/>
      <c r="F5" s="2"/>
      <c r="G5" s="2"/>
      <c r="H5" s="2"/>
      <c r="I5" s="2"/>
      <c r="J5" s="2"/>
      <c r="K5" s="3"/>
    </row>
    <row r="6" spans="1:11" ht="15">
      <c r="A6" s="74" t="s">
        <v>98</v>
      </c>
      <c r="B6" s="1" t="s">
        <v>99</v>
      </c>
      <c r="C6" s="1" t="s">
        <v>120</v>
      </c>
      <c r="D6" s="1" t="s">
        <v>121</v>
      </c>
      <c r="E6" s="74" t="s">
        <v>122</v>
      </c>
      <c r="F6" s="1" t="s">
        <v>123</v>
      </c>
      <c r="G6" s="1" t="s">
        <v>100</v>
      </c>
      <c r="H6" s="1" t="s">
        <v>101</v>
      </c>
      <c r="I6" s="1" t="s">
        <v>102</v>
      </c>
      <c r="J6" s="75" t="s">
        <v>103</v>
      </c>
      <c r="K6" t="s">
        <v>105</v>
      </c>
    </row>
    <row r="7" spans="1:11" ht="15">
      <c r="A7" s="83">
        <v>59111</v>
      </c>
      <c r="B7" t="s">
        <v>160</v>
      </c>
      <c r="C7" s="1">
        <v>14263002</v>
      </c>
      <c r="D7" s="1">
        <v>6120</v>
      </c>
      <c r="E7" s="83">
        <f>A7</f>
        <v>59111</v>
      </c>
      <c r="F7" s="1" t="s">
        <v>124</v>
      </c>
      <c r="G7" s="83"/>
      <c r="H7" s="83"/>
      <c r="I7" s="83"/>
      <c r="J7" s="83"/>
      <c r="K7" s="79">
        <f aca="true" t="shared" si="0" ref="K7:K25">SUM(G7:J7)*$G$4</f>
        <v>0</v>
      </c>
    </row>
    <row r="8" spans="1:11" ht="15">
      <c r="A8" s="83">
        <v>21629</v>
      </c>
      <c r="B8" t="s">
        <v>0</v>
      </c>
      <c r="C8" s="1">
        <v>14263002</v>
      </c>
      <c r="D8" s="1">
        <v>6120</v>
      </c>
      <c r="E8" s="83">
        <f>A8</f>
        <v>21629</v>
      </c>
      <c r="F8" s="1" t="s">
        <v>124</v>
      </c>
      <c r="G8" s="86"/>
      <c r="H8" s="86"/>
      <c r="I8" s="86"/>
      <c r="J8" s="86"/>
      <c r="K8" s="79">
        <f t="shared" si="0"/>
        <v>0</v>
      </c>
    </row>
    <row r="9" spans="1:11" ht="15">
      <c r="A9" s="83">
        <v>25780</v>
      </c>
      <c r="B9" t="s">
        <v>1</v>
      </c>
      <c r="C9" s="1">
        <v>14263002</v>
      </c>
      <c r="D9" s="1">
        <v>6120</v>
      </c>
      <c r="E9" s="83">
        <f>A9</f>
        <v>25780</v>
      </c>
      <c r="F9" s="1" t="s">
        <v>124</v>
      </c>
      <c r="G9" s="86"/>
      <c r="H9" s="86"/>
      <c r="I9" s="86"/>
      <c r="J9" s="86"/>
      <c r="K9" s="79">
        <f t="shared" si="0"/>
        <v>0</v>
      </c>
    </row>
    <row r="10" spans="1:11" ht="15">
      <c r="A10" s="83">
        <v>50210</v>
      </c>
      <c r="B10" t="s">
        <v>2</v>
      </c>
      <c r="C10" s="1"/>
      <c r="D10" s="1"/>
      <c r="E10" s="74"/>
      <c r="G10" s="86"/>
      <c r="H10" s="86"/>
      <c r="I10" s="83"/>
      <c r="J10" s="83"/>
      <c r="K10" s="79">
        <f t="shared" si="0"/>
        <v>0</v>
      </c>
    </row>
    <row r="11" spans="1:11" ht="15">
      <c r="A11" s="83">
        <v>25862</v>
      </c>
      <c r="B11" t="s">
        <v>3</v>
      </c>
      <c r="C11" s="1">
        <v>14263000</v>
      </c>
      <c r="D11" s="1">
        <v>6120</v>
      </c>
      <c r="E11" s="83">
        <f aca="true" t="shared" si="1" ref="E11:E28">A11</f>
        <v>25862</v>
      </c>
      <c r="F11" s="1" t="s">
        <v>124</v>
      </c>
      <c r="G11" s="86"/>
      <c r="H11" s="86"/>
      <c r="I11" s="83"/>
      <c r="J11" s="83"/>
      <c r="K11" s="79">
        <f t="shared" si="0"/>
        <v>0</v>
      </c>
    </row>
    <row r="12" spans="1:11" ht="15">
      <c r="A12" s="83">
        <v>25726</v>
      </c>
      <c r="B12" t="s">
        <v>4</v>
      </c>
      <c r="C12" s="1">
        <v>14263014</v>
      </c>
      <c r="D12" s="1">
        <v>6120</v>
      </c>
      <c r="E12" s="83">
        <f t="shared" si="1"/>
        <v>25726</v>
      </c>
      <c r="F12" s="1" t="s">
        <v>125</v>
      </c>
      <c r="G12" s="86"/>
      <c r="H12" s="86"/>
      <c r="I12" s="84"/>
      <c r="J12" s="84"/>
      <c r="K12" s="79">
        <f t="shared" si="0"/>
        <v>0</v>
      </c>
    </row>
    <row r="13" spans="1:11" ht="15">
      <c r="A13" s="83">
        <v>25782</v>
      </c>
      <c r="B13" t="s">
        <v>5</v>
      </c>
      <c r="C13" s="1">
        <v>14263010</v>
      </c>
      <c r="D13" s="1">
        <v>6120</v>
      </c>
      <c r="E13" s="83">
        <f t="shared" si="1"/>
        <v>25782</v>
      </c>
      <c r="F13" s="1" t="s">
        <v>125</v>
      </c>
      <c r="G13" s="86"/>
      <c r="H13" s="86"/>
      <c r="I13" s="83"/>
      <c r="J13" s="83"/>
      <c r="K13" s="79">
        <f t="shared" si="0"/>
        <v>0</v>
      </c>
    </row>
    <row r="14" spans="1:11" ht="15">
      <c r="A14" s="83">
        <v>20031</v>
      </c>
      <c r="B14" t="s">
        <v>151</v>
      </c>
      <c r="C14" s="1">
        <v>24262362</v>
      </c>
      <c r="D14" s="1">
        <v>6120</v>
      </c>
      <c r="E14" s="83">
        <f t="shared" si="1"/>
        <v>20031</v>
      </c>
      <c r="F14" s="1" t="s">
        <v>125</v>
      </c>
      <c r="G14" s="86"/>
      <c r="H14" s="86"/>
      <c r="I14" s="83"/>
      <c r="J14" s="83"/>
      <c r="K14" s="79">
        <f t="shared" si="0"/>
        <v>0</v>
      </c>
    </row>
    <row r="15" spans="1:11" ht="15">
      <c r="A15" s="83">
        <v>25795</v>
      </c>
      <c r="B15" t="s">
        <v>152</v>
      </c>
      <c r="C15" s="1">
        <v>14263009</v>
      </c>
      <c r="D15" s="1">
        <v>6120</v>
      </c>
      <c r="E15" s="83">
        <f t="shared" si="1"/>
        <v>25795</v>
      </c>
      <c r="F15" s="1" t="s">
        <v>125</v>
      </c>
      <c r="G15" s="86"/>
      <c r="H15" s="86"/>
      <c r="I15" s="83"/>
      <c r="J15" s="83"/>
      <c r="K15" s="79">
        <f t="shared" si="0"/>
        <v>0</v>
      </c>
    </row>
    <row r="16" spans="1:11" ht="15">
      <c r="A16" s="83">
        <v>25992</v>
      </c>
      <c r="B16" t="s">
        <v>6</v>
      </c>
      <c r="C16" s="1">
        <v>14263016</v>
      </c>
      <c r="D16" s="1">
        <v>6120</v>
      </c>
      <c r="E16" s="83">
        <f t="shared" si="1"/>
        <v>25992</v>
      </c>
      <c r="F16" s="1" t="s">
        <v>125</v>
      </c>
      <c r="G16" s="86"/>
      <c r="H16" s="86"/>
      <c r="I16" s="83"/>
      <c r="J16" s="83"/>
      <c r="K16" s="79">
        <f t="shared" si="0"/>
        <v>0</v>
      </c>
    </row>
    <row r="17" spans="1:11" ht="15">
      <c r="A17" s="83">
        <v>25809</v>
      </c>
      <c r="B17" t="s">
        <v>7</v>
      </c>
      <c r="C17" s="1">
        <v>14263012</v>
      </c>
      <c r="D17" s="1">
        <v>6120</v>
      </c>
      <c r="E17" s="83">
        <f t="shared" si="1"/>
        <v>25809</v>
      </c>
      <c r="F17" s="1" t="s">
        <v>125</v>
      </c>
      <c r="G17" s="83"/>
      <c r="H17" s="83"/>
      <c r="I17" s="83"/>
      <c r="J17" s="83"/>
      <c r="K17" s="79">
        <f t="shared" si="0"/>
        <v>0</v>
      </c>
    </row>
    <row r="18" spans="1:11" ht="15">
      <c r="A18" s="83">
        <v>25768</v>
      </c>
      <c r="B18" t="s">
        <v>8</v>
      </c>
      <c r="C18" s="1">
        <v>14263012</v>
      </c>
      <c r="D18" s="1">
        <v>6120</v>
      </c>
      <c r="E18" s="83">
        <f t="shared" si="1"/>
        <v>25768</v>
      </c>
      <c r="F18" s="1" t="s">
        <v>125</v>
      </c>
      <c r="G18" s="83"/>
      <c r="H18" s="83"/>
      <c r="I18" s="83"/>
      <c r="J18" s="83"/>
      <c r="K18" s="79">
        <f t="shared" si="0"/>
        <v>0</v>
      </c>
    </row>
    <row r="19" spans="1:11" ht="15">
      <c r="A19" s="83">
        <v>25736</v>
      </c>
      <c r="B19" t="s">
        <v>9</v>
      </c>
      <c r="C19" s="1">
        <v>14263012</v>
      </c>
      <c r="D19" s="1">
        <v>6120</v>
      </c>
      <c r="E19" s="83">
        <f t="shared" si="1"/>
        <v>25736</v>
      </c>
      <c r="F19" s="1" t="s">
        <v>125</v>
      </c>
      <c r="G19" s="83"/>
      <c r="H19" s="83"/>
      <c r="I19" s="83"/>
      <c r="J19" s="83"/>
      <c r="K19" s="79">
        <f t="shared" si="0"/>
        <v>0</v>
      </c>
    </row>
    <row r="20" spans="1:11" ht="15">
      <c r="A20" s="83">
        <v>25739</v>
      </c>
      <c r="B20" t="s">
        <v>10</v>
      </c>
      <c r="C20" s="1">
        <v>16263071</v>
      </c>
      <c r="D20" s="1">
        <v>6120</v>
      </c>
      <c r="E20" s="83">
        <f t="shared" si="1"/>
        <v>25739</v>
      </c>
      <c r="F20" s="1" t="s">
        <v>125</v>
      </c>
      <c r="G20" s="83"/>
      <c r="H20" s="83"/>
      <c r="I20" s="83"/>
      <c r="J20" s="83"/>
      <c r="K20" s="79">
        <f t="shared" si="0"/>
        <v>0</v>
      </c>
    </row>
    <row r="21" spans="1:11" ht="15">
      <c r="A21" s="83">
        <v>25790</v>
      </c>
      <c r="B21" t="s">
        <v>11</v>
      </c>
      <c r="C21" s="1">
        <v>16263092</v>
      </c>
      <c r="D21" s="1">
        <v>6120</v>
      </c>
      <c r="E21" s="83">
        <f t="shared" si="1"/>
        <v>25790</v>
      </c>
      <c r="F21" s="1" t="s">
        <v>125</v>
      </c>
      <c r="G21" s="83"/>
      <c r="H21" s="83"/>
      <c r="I21" s="83"/>
      <c r="J21" s="83"/>
      <c r="K21" s="79">
        <f t="shared" si="0"/>
        <v>0</v>
      </c>
    </row>
    <row r="22" spans="1:11" ht="15">
      <c r="A22" s="83">
        <v>25804</v>
      </c>
      <c r="B22" t="s">
        <v>12</v>
      </c>
      <c r="C22" s="1">
        <v>14263012</v>
      </c>
      <c r="D22" s="1">
        <v>6120</v>
      </c>
      <c r="E22" s="83">
        <f t="shared" si="1"/>
        <v>25804</v>
      </c>
      <c r="F22" s="1" t="s">
        <v>125</v>
      </c>
      <c r="G22" s="83"/>
      <c r="H22" s="83"/>
      <c r="I22" s="83"/>
      <c r="J22" s="83"/>
      <c r="K22" s="79">
        <f t="shared" si="0"/>
        <v>0</v>
      </c>
    </row>
    <row r="23" spans="1:11" ht="15">
      <c r="A23" s="83">
        <v>25721</v>
      </c>
      <c r="B23" t="s">
        <v>13</v>
      </c>
      <c r="C23" s="1">
        <v>14263010</v>
      </c>
      <c r="D23" s="1">
        <v>6120</v>
      </c>
      <c r="E23" s="83">
        <f t="shared" si="1"/>
        <v>25721</v>
      </c>
      <c r="F23" s="1" t="s">
        <v>125</v>
      </c>
      <c r="G23" s="83"/>
      <c r="H23" s="83"/>
      <c r="I23" s="83"/>
      <c r="J23" s="83"/>
      <c r="K23" s="79">
        <f t="shared" si="0"/>
        <v>0</v>
      </c>
    </row>
    <row r="24" spans="1:11" ht="15">
      <c r="A24" s="83">
        <v>25722</v>
      </c>
      <c r="B24" t="s">
        <v>14</v>
      </c>
      <c r="C24" s="1">
        <v>14263014</v>
      </c>
      <c r="D24" s="1">
        <v>6120</v>
      </c>
      <c r="E24" s="83">
        <f t="shared" si="1"/>
        <v>25722</v>
      </c>
      <c r="F24" s="1" t="s">
        <v>125</v>
      </c>
      <c r="G24" s="83"/>
      <c r="H24" s="83"/>
      <c r="I24" s="83"/>
      <c r="J24" s="83"/>
      <c r="K24" s="79">
        <f t="shared" si="0"/>
        <v>0</v>
      </c>
    </row>
    <row r="25" spans="1:11" ht="15">
      <c r="A25" s="83">
        <v>25724</v>
      </c>
      <c r="B25" t="s">
        <v>15</v>
      </c>
      <c r="C25" s="1">
        <v>14263014</v>
      </c>
      <c r="D25" s="1">
        <v>6120</v>
      </c>
      <c r="E25" s="83">
        <f t="shared" si="1"/>
        <v>25724</v>
      </c>
      <c r="F25" s="1" t="s">
        <v>125</v>
      </c>
      <c r="G25" s="83"/>
      <c r="H25" s="83"/>
      <c r="I25" s="83"/>
      <c r="J25" s="83"/>
      <c r="K25" s="79">
        <f t="shared" si="0"/>
        <v>0</v>
      </c>
    </row>
    <row r="26" spans="1:11" ht="15">
      <c r="A26" s="83">
        <v>25777</v>
      </c>
      <c r="B26" t="s">
        <v>16</v>
      </c>
      <c r="C26" s="1">
        <v>16262340</v>
      </c>
      <c r="D26" s="1">
        <v>6120</v>
      </c>
      <c r="E26" s="83">
        <f t="shared" si="1"/>
        <v>25777</v>
      </c>
      <c r="F26" s="1" t="s">
        <v>125</v>
      </c>
      <c r="G26" s="83"/>
      <c r="H26" s="83"/>
      <c r="I26" s="83"/>
      <c r="J26" s="83"/>
      <c r="K26" s="79">
        <f aca="true" t="shared" si="2" ref="K26:K71">SUM(G26:J26)*$G$4</f>
        <v>0</v>
      </c>
    </row>
    <row r="27" spans="1:11" ht="15">
      <c r="A27" s="83">
        <v>25725</v>
      </c>
      <c r="B27" t="s">
        <v>17</v>
      </c>
      <c r="C27" s="1">
        <v>14263014</v>
      </c>
      <c r="D27" s="1">
        <v>6120</v>
      </c>
      <c r="E27" s="83">
        <f t="shared" si="1"/>
        <v>25725</v>
      </c>
      <c r="F27" s="1" t="s">
        <v>125</v>
      </c>
      <c r="G27" s="83"/>
      <c r="H27" s="83"/>
      <c r="I27" s="83"/>
      <c r="J27" s="83"/>
      <c r="K27" s="79">
        <f t="shared" si="2"/>
        <v>0</v>
      </c>
    </row>
    <row r="28" spans="1:11" ht="15">
      <c r="A28" s="83">
        <v>25733</v>
      </c>
      <c r="B28" t="s">
        <v>18</v>
      </c>
      <c r="C28" s="1">
        <v>16263073</v>
      </c>
      <c r="D28" s="1">
        <v>6120</v>
      </c>
      <c r="E28" s="83">
        <f t="shared" si="1"/>
        <v>25733</v>
      </c>
      <c r="F28" s="1" t="s">
        <v>125</v>
      </c>
      <c r="G28" s="83"/>
      <c r="H28" s="83"/>
      <c r="I28" s="83"/>
      <c r="J28" s="83"/>
      <c r="K28" s="79">
        <f t="shared" si="2"/>
        <v>0</v>
      </c>
    </row>
    <row r="29" spans="1:11" ht="15">
      <c r="A29" s="83">
        <v>12786</v>
      </c>
      <c r="B29" t="s">
        <v>158</v>
      </c>
      <c r="C29" s="1"/>
      <c r="D29" s="1"/>
      <c r="E29" s="74"/>
      <c r="F29" s="1" t="s">
        <v>124</v>
      </c>
      <c r="G29" s="83"/>
      <c r="H29" s="83"/>
      <c r="I29" s="83"/>
      <c r="J29" s="83"/>
      <c r="K29" s="79">
        <f t="shared" si="2"/>
        <v>0</v>
      </c>
    </row>
    <row r="30" spans="1:11" ht="15">
      <c r="A30" s="83">
        <v>25769</v>
      </c>
      <c r="B30" t="s">
        <v>19</v>
      </c>
      <c r="C30" s="1"/>
      <c r="D30" s="1"/>
      <c r="E30" s="74"/>
      <c r="F30" s="1" t="s">
        <v>124</v>
      </c>
      <c r="G30" s="83"/>
      <c r="H30" s="83"/>
      <c r="I30" s="83"/>
      <c r="J30" s="83"/>
      <c r="K30" s="79">
        <f t="shared" si="2"/>
        <v>0</v>
      </c>
    </row>
    <row r="31" spans="1:11" ht="15">
      <c r="A31" s="83">
        <v>25738</v>
      </c>
      <c r="B31" t="s">
        <v>20</v>
      </c>
      <c r="C31" s="1">
        <v>14263003</v>
      </c>
      <c r="D31" s="1">
        <v>6120</v>
      </c>
      <c r="E31" s="83">
        <f aca="true" t="shared" si="3" ref="E31:E37">A31</f>
        <v>25738</v>
      </c>
      <c r="F31" s="1" t="s">
        <v>125</v>
      </c>
      <c r="G31" s="83"/>
      <c r="H31" s="83"/>
      <c r="I31" s="83"/>
      <c r="J31" s="83"/>
      <c r="K31" s="79">
        <f t="shared" si="2"/>
        <v>0</v>
      </c>
    </row>
    <row r="32" spans="1:11" ht="15">
      <c r="A32" s="83">
        <v>45403</v>
      </c>
      <c r="B32" t="s">
        <v>21</v>
      </c>
      <c r="C32" s="1">
        <v>16263077</v>
      </c>
      <c r="D32" s="1">
        <v>6120</v>
      </c>
      <c r="E32" s="83">
        <f t="shared" si="3"/>
        <v>45403</v>
      </c>
      <c r="F32" s="1" t="s">
        <v>125</v>
      </c>
      <c r="G32" s="83"/>
      <c r="H32" s="83"/>
      <c r="I32" s="83"/>
      <c r="J32" s="83"/>
      <c r="K32" s="79">
        <f t="shared" si="2"/>
        <v>0</v>
      </c>
    </row>
    <row r="33" spans="1:11" ht="15">
      <c r="A33" s="83">
        <v>25737</v>
      </c>
      <c r="B33" t="s">
        <v>22</v>
      </c>
      <c r="C33" s="1">
        <v>14263014</v>
      </c>
      <c r="D33" s="1">
        <v>6120</v>
      </c>
      <c r="E33" s="83">
        <f t="shared" si="3"/>
        <v>25737</v>
      </c>
      <c r="F33" s="1" t="s">
        <v>125</v>
      </c>
      <c r="G33" s="83"/>
      <c r="H33" s="83"/>
      <c r="I33" s="83"/>
      <c r="J33" s="83"/>
      <c r="K33" s="79">
        <f t="shared" si="2"/>
        <v>0</v>
      </c>
    </row>
    <row r="34" spans="1:11" ht="15">
      <c r="A34" s="83">
        <v>25740</v>
      </c>
      <c r="B34" t="s">
        <v>23</v>
      </c>
      <c r="C34" s="1">
        <v>14263010</v>
      </c>
      <c r="D34" s="1">
        <v>6120</v>
      </c>
      <c r="E34" s="83">
        <f t="shared" si="3"/>
        <v>25740</v>
      </c>
      <c r="F34" s="1" t="s">
        <v>125</v>
      </c>
      <c r="G34" s="83"/>
      <c r="H34" s="83"/>
      <c r="I34" s="83"/>
      <c r="J34" s="83"/>
      <c r="K34" s="79">
        <f t="shared" si="2"/>
        <v>0</v>
      </c>
    </row>
    <row r="35" spans="1:11" ht="15">
      <c r="A35" s="83">
        <v>57066</v>
      </c>
      <c r="B35" t="s">
        <v>24</v>
      </c>
      <c r="C35" s="1">
        <v>14263010</v>
      </c>
      <c r="D35" s="1">
        <v>6120</v>
      </c>
      <c r="E35" s="83">
        <f t="shared" si="3"/>
        <v>57066</v>
      </c>
      <c r="F35" s="1" t="s">
        <v>125</v>
      </c>
      <c r="G35" s="83"/>
      <c r="H35" s="83"/>
      <c r="I35" s="83"/>
      <c r="J35" s="83"/>
      <c r="K35" s="79">
        <f t="shared" si="2"/>
        <v>0</v>
      </c>
    </row>
    <row r="36" spans="1:11" ht="15">
      <c r="A36" s="83">
        <v>25741</v>
      </c>
      <c r="B36" t="s">
        <v>25</v>
      </c>
      <c r="C36" s="1">
        <v>14263009</v>
      </c>
      <c r="D36" s="1">
        <v>6120</v>
      </c>
      <c r="E36" s="83">
        <f t="shared" si="3"/>
        <v>25741</v>
      </c>
      <c r="F36" s="1" t="s">
        <v>125</v>
      </c>
      <c r="G36" s="83"/>
      <c r="H36" s="83"/>
      <c r="I36" s="83"/>
      <c r="J36" s="83"/>
      <c r="K36" s="79">
        <f t="shared" si="2"/>
        <v>0</v>
      </c>
    </row>
    <row r="37" spans="1:11" ht="15">
      <c r="A37" s="83">
        <v>82660</v>
      </c>
      <c r="B37" t="s">
        <v>26</v>
      </c>
      <c r="C37" s="1">
        <v>14263002</v>
      </c>
      <c r="D37" s="1">
        <v>6120</v>
      </c>
      <c r="E37" s="83">
        <f t="shared" si="3"/>
        <v>82660</v>
      </c>
      <c r="F37" s="1" t="s">
        <v>124</v>
      </c>
      <c r="G37" s="83"/>
      <c r="H37" s="83"/>
      <c r="I37" s="83"/>
      <c r="J37" s="83"/>
      <c r="K37" s="79">
        <f t="shared" si="2"/>
        <v>0</v>
      </c>
    </row>
    <row r="38" spans="1:11" ht="15">
      <c r="A38" s="83">
        <v>50187</v>
      </c>
      <c r="B38" t="s">
        <v>27</v>
      </c>
      <c r="C38" s="1"/>
      <c r="D38" s="1"/>
      <c r="E38" s="74"/>
      <c r="F38" s="1" t="s">
        <v>126</v>
      </c>
      <c r="G38" s="83"/>
      <c r="H38" s="83"/>
      <c r="I38" s="83"/>
      <c r="J38" s="83"/>
      <c r="K38" s="79">
        <f t="shared" si="2"/>
        <v>0</v>
      </c>
    </row>
    <row r="39" spans="1:11" ht="15">
      <c r="A39" s="83">
        <v>50203</v>
      </c>
      <c r="B39" t="s">
        <v>28</v>
      </c>
      <c r="C39" s="1"/>
      <c r="D39" s="1"/>
      <c r="E39" s="74"/>
      <c r="F39" s="1" t="s">
        <v>126</v>
      </c>
      <c r="G39" s="83"/>
      <c r="H39" s="83"/>
      <c r="I39" s="83"/>
      <c r="J39" s="83"/>
      <c r="K39" s="79">
        <f t="shared" si="2"/>
        <v>0</v>
      </c>
    </row>
    <row r="40" spans="1:11" ht="15">
      <c r="A40" s="83">
        <v>50205</v>
      </c>
      <c r="B40" t="s">
        <v>29</v>
      </c>
      <c r="C40" s="1"/>
      <c r="D40" s="1"/>
      <c r="E40" s="74"/>
      <c r="F40" s="1" t="s">
        <v>126</v>
      </c>
      <c r="G40" s="83"/>
      <c r="H40" s="83"/>
      <c r="I40" s="83"/>
      <c r="J40" s="83"/>
      <c r="K40" s="79">
        <f t="shared" si="2"/>
        <v>0</v>
      </c>
    </row>
    <row r="41" spans="1:11" ht="15">
      <c r="A41" s="83">
        <v>24207</v>
      </c>
      <c r="B41" t="s">
        <v>30</v>
      </c>
      <c r="C41" s="1"/>
      <c r="D41" s="1"/>
      <c r="E41" s="74"/>
      <c r="F41" s="1" t="s">
        <v>126</v>
      </c>
      <c r="G41" s="83"/>
      <c r="H41" s="83"/>
      <c r="I41" s="83"/>
      <c r="J41" s="83"/>
      <c r="K41" s="79">
        <f t="shared" si="2"/>
        <v>0</v>
      </c>
    </row>
    <row r="42" spans="1:11" ht="15">
      <c r="A42" s="83">
        <v>50214</v>
      </c>
      <c r="B42" t="s">
        <v>31</v>
      </c>
      <c r="C42" s="1"/>
      <c r="D42" s="1"/>
      <c r="E42" s="74"/>
      <c r="F42" s="1" t="s">
        <v>126</v>
      </c>
      <c r="G42" s="83"/>
      <c r="H42" s="83"/>
      <c r="I42" s="83"/>
      <c r="J42" s="83"/>
      <c r="K42" s="79">
        <f t="shared" si="2"/>
        <v>0</v>
      </c>
    </row>
    <row r="43" spans="1:11" ht="15">
      <c r="A43" s="83">
        <v>50221</v>
      </c>
      <c r="B43" t="s">
        <v>32</v>
      </c>
      <c r="C43" s="1"/>
      <c r="D43" s="1"/>
      <c r="E43" s="74"/>
      <c r="F43" s="1" t="s">
        <v>126</v>
      </c>
      <c r="G43" s="83"/>
      <c r="H43" s="83"/>
      <c r="I43" s="83"/>
      <c r="J43" s="83"/>
      <c r="K43" s="79">
        <f t="shared" si="2"/>
        <v>0</v>
      </c>
    </row>
    <row r="44" spans="1:11" ht="15">
      <c r="A44" s="83">
        <v>50226</v>
      </c>
      <c r="B44" t="s">
        <v>33</v>
      </c>
      <c r="C44" s="1"/>
      <c r="D44" s="1"/>
      <c r="E44" s="74"/>
      <c r="F44" s="1" t="s">
        <v>126</v>
      </c>
      <c r="G44" s="83"/>
      <c r="H44" s="83"/>
      <c r="I44" s="83"/>
      <c r="J44" s="83"/>
      <c r="K44" s="79">
        <f t="shared" si="2"/>
        <v>0</v>
      </c>
    </row>
    <row r="45" spans="1:11" ht="15">
      <c r="A45" s="83">
        <v>50231</v>
      </c>
      <c r="B45" t="s">
        <v>34</v>
      </c>
      <c r="C45" s="1"/>
      <c r="D45" s="1"/>
      <c r="E45" s="74"/>
      <c r="F45" s="1" t="s">
        <v>126</v>
      </c>
      <c r="G45" s="83"/>
      <c r="H45" s="83"/>
      <c r="I45" s="83"/>
      <c r="J45" s="83"/>
      <c r="K45" s="79">
        <f t="shared" si="2"/>
        <v>0</v>
      </c>
    </row>
    <row r="46" spans="1:11" ht="15">
      <c r="A46" s="83">
        <v>50036</v>
      </c>
      <c r="B46" t="s">
        <v>35</v>
      </c>
      <c r="C46" s="1"/>
      <c r="D46" s="1"/>
      <c r="E46" s="74"/>
      <c r="F46" s="1" t="s">
        <v>126</v>
      </c>
      <c r="G46" s="83"/>
      <c r="H46" s="83"/>
      <c r="I46" s="83"/>
      <c r="J46" s="83"/>
      <c r="K46" s="79">
        <f t="shared" si="2"/>
        <v>0</v>
      </c>
    </row>
    <row r="47" spans="1:11" ht="15">
      <c r="A47" s="83">
        <v>50045</v>
      </c>
      <c r="B47" t="s">
        <v>36</v>
      </c>
      <c r="C47" s="1"/>
      <c r="D47" s="1"/>
      <c r="E47" s="74"/>
      <c r="F47" s="1" t="s">
        <v>126</v>
      </c>
      <c r="G47" s="83"/>
      <c r="H47" s="83"/>
      <c r="I47" s="83"/>
      <c r="J47" s="83"/>
      <c r="K47" s="79">
        <f t="shared" si="2"/>
        <v>0</v>
      </c>
    </row>
    <row r="48" spans="1:11" ht="15">
      <c r="A48" s="83">
        <v>59000</v>
      </c>
      <c r="B48" t="s">
        <v>37</v>
      </c>
      <c r="C48" s="1"/>
      <c r="D48" s="1"/>
      <c r="E48" s="74"/>
      <c r="F48" s="1" t="s">
        <v>126</v>
      </c>
      <c r="G48" s="83"/>
      <c r="H48" s="83"/>
      <c r="I48" s="83"/>
      <c r="J48" s="83"/>
      <c r="K48" s="79">
        <f t="shared" si="2"/>
        <v>0</v>
      </c>
    </row>
    <row r="49" spans="1:11" ht="15">
      <c r="A49" s="83">
        <v>25783</v>
      </c>
      <c r="B49" t="s">
        <v>38</v>
      </c>
      <c r="C49" s="1">
        <v>16263275</v>
      </c>
      <c r="D49" s="1">
        <v>6120</v>
      </c>
      <c r="E49" s="83">
        <f aca="true" t="shared" si="4" ref="E49:E73">A49</f>
        <v>25783</v>
      </c>
      <c r="F49" s="1" t="s">
        <v>125</v>
      </c>
      <c r="G49" s="83"/>
      <c r="H49" s="83"/>
      <c r="I49" s="83"/>
      <c r="J49" s="83"/>
      <c r="K49" s="79">
        <f t="shared" si="2"/>
        <v>0</v>
      </c>
    </row>
    <row r="50" spans="1:11" ht="15">
      <c r="A50" s="83">
        <v>25742</v>
      </c>
      <c r="B50" t="s">
        <v>39</v>
      </c>
      <c r="C50" s="1">
        <v>14263003</v>
      </c>
      <c r="D50" s="1">
        <v>6120</v>
      </c>
      <c r="E50" s="83">
        <f t="shared" si="4"/>
        <v>25742</v>
      </c>
      <c r="F50" s="1" t="s">
        <v>125</v>
      </c>
      <c r="G50" s="83"/>
      <c r="H50" s="83"/>
      <c r="I50" s="83"/>
      <c r="J50" s="83"/>
      <c r="K50" s="79">
        <f t="shared" si="2"/>
        <v>0</v>
      </c>
    </row>
    <row r="51" spans="1:11" ht="15">
      <c r="A51" s="83">
        <v>25784</v>
      </c>
      <c r="B51" t="s">
        <v>40</v>
      </c>
      <c r="C51" s="1">
        <v>14263012</v>
      </c>
      <c r="D51" s="1">
        <v>6120</v>
      </c>
      <c r="E51" s="83">
        <f t="shared" si="4"/>
        <v>25784</v>
      </c>
      <c r="F51" s="1" t="s">
        <v>125</v>
      </c>
      <c r="G51" s="83"/>
      <c r="H51" s="83"/>
      <c r="I51" s="83"/>
      <c r="J51" s="83"/>
      <c r="K51" s="79">
        <f t="shared" si="2"/>
        <v>0</v>
      </c>
    </row>
    <row r="52" spans="1:11" ht="15">
      <c r="A52" s="83">
        <v>25781</v>
      </c>
      <c r="B52" t="s">
        <v>161</v>
      </c>
      <c r="C52" s="1">
        <v>14263008</v>
      </c>
      <c r="D52" s="1">
        <v>6120</v>
      </c>
      <c r="E52" s="83">
        <f t="shared" si="4"/>
        <v>25781</v>
      </c>
      <c r="F52" s="1" t="s">
        <v>125</v>
      </c>
      <c r="G52" s="83"/>
      <c r="H52" s="83"/>
      <c r="I52" s="83"/>
      <c r="J52" s="83"/>
      <c r="K52" s="79">
        <f t="shared" si="2"/>
        <v>0</v>
      </c>
    </row>
    <row r="53" spans="1:11" ht="15">
      <c r="A53" s="83">
        <v>51613</v>
      </c>
      <c r="B53" t="s">
        <v>41</v>
      </c>
      <c r="C53" s="1">
        <v>14263014</v>
      </c>
      <c r="D53" s="1">
        <v>6120</v>
      </c>
      <c r="E53" s="83">
        <f t="shared" si="4"/>
        <v>51613</v>
      </c>
      <c r="F53" s="1" t="s">
        <v>125</v>
      </c>
      <c r="G53" s="83"/>
      <c r="H53" s="83"/>
      <c r="I53" s="83"/>
      <c r="J53" s="83"/>
      <c r="K53" s="79">
        <f t="shared" si="2"/>
        <v>0</v>
      </c>
    </row>
    <row r="54" spans="1:11" ht="15">
      <c r="A54" s="83">
        <v>51610</v>
      </c>
      <c r="B54" t="s">
        <v>42</v>
      </c>
      <c r="C54" s="1">
        <v>14263014</v>
      </c>
      <c r="D54" s="1">
        <v>6120</v>
      </c>
      <c r="E54" s="83">
        <f t="shared" si="4"/>
        <v>51610</v>
      </c>
      <c r="F54" s="1" t="s">
        <v>125</v>
      </c>
      <c r="G54" s="83"/>
      <c r="H54" s="83"/>
      <c r="I54" s="83"/>
      <c r="J54" s="83"/>
      <c r="K54" s="79">
        <f t="shared" si="2"/>
        <v>0</v>
      </c>
    </row>
    <row r="55" spans="1:11" ht="15">
      <c r="A55" s="83">
        <v>25760</v>
      </c>
      <c r="B55" t="s">
        <v>43</v>
      </c>
      <c r="C55" s="1">
        <v>16263077</v>
      </c>
      <c r="D55" s="1">
        <v>6120</v>
      </c>
      <c r="E55" s="83">
        <f t="shared" si="4"/>
        <v>25760</v>
      </c>
      <c r="F55" s="1" t="s">
        <v>125</v>
      </c>
      <c r="G55" s="83"/>
      <c r="H55" s="83"/>
      <c r="I55" s="83"/>
      <c r="J55" s="83"/>
      <c r="K55" s="79">
        <f t="shared" si="2"/>
        <v>0</v>
      </c>
    </row>
    <row r="56" spans="1:11" ht="15">
      <c r="A56" s="83">
        <v>25744</v>
      </c>
      <c r="B56" t="s">
        <v>44</v>
      </c>
      <c r="C56" s="1">
        <v>14263012</v>
      </c>
      <c r="D56" s="1">
        <v>6120</v>
      </c>
      <c r="E56" s="83">
        <f t="shared" si="4"/>
        <v>25744</v>
      </c>
      <c r="F56" s="1" t="s">
        <v>125</v>
      </c>
      <c r="G56" s="83"/>
      <c r="H56" s="83"/>
      <c r="I56" s="83"/>
      <c r="J56" s="83"/>
      <c r="K56" s="79">
        <f t="shared" si="2"/>
        <v>0</v>
      </c>
    </row>
    <row r="57" spans="1:11" ht="15">
      <c r="A57" s="83">
        <v>25745</v>
      </c>
      <c r="B57" t="s">
        <v>45</v>
      </c>
      <c r="C57" s="1">
        <v>14263008</v>
      </c>
      <c r="D57" s="1">
        <v>6120</v>
      </c>
      <c r="E57" s="83">
        <f t="shared" si="4"/>
        <v>25745</v>
      </c>
      <c r="F57" s="1" t="s">
        <v>125</v>
      </c>
      <c r="G57" s="83"/>
      <c r="H57" s="83"/>
      <c r="I57" s="83"/>
      <c r="J57" s="83"/>
      <c r="K57" s="79">
        <f t="shared" si="2"/>
        <v>0</v>
      </c>
    </row>
    <row r="58" spans="1:11" ht="15">
      <c r="A58" s="84">
        <v>20032</v>
      </c>
      <c r="B58" s="77" t="s">
        <v>159</v>
      </c>
      <c r="C58" s="78">
        <v>24262362</v>
      </c>
      <c r="D58" s="78">
        <v>6120</v>
      </c>
      <c r="E58" s="83">
        <f t="shared" si="4"/>
        <v>20032</v>
      </c>
      <c r="F58" s="78" t="s">
        <v>125</v>
      </c>
      <c r="G58" s="84"/>
      <c r="H58" s="84"/>
      <c r="I58" s="84"/>
      <c r="J58" s="84"/>
      <c r="K58" s="79">
        <f t="shared" si="2"/>
        <v>0</v>
      </c>
    </row>
    <row r="59" spans="1:11" ht="15">
      <c r="A59" s="83">
        <v>25746</v>
      </c>
      <c r="B59" t="s">
        <v>153</v>
      </c>
      <c r="C59" s="1">
        <v>14263009</v>
      </c>
      <c r="D59" s="1">
        <v>6120</v>
      </c>
      <c r="E59" s="83">
        <f t="shared" si="4"/>
        <v>25746</v>
      </c>
      <c r="F59" s="1" t="s">
        <v>125</v>
      </c>
      <c r="G59" s="83"/>
      <c r="H59" s="83"/>
      <c r="I59" s="83"/>
      <c r="J59" s="83"/>
      <c r="K59" s="79">
        <f t="shared" si="2"/>
        <v>0</v>
      </c>
    </row>
    <row r="60" spans="1:11" ht="15">
      <c r="A60" s="83">
        <v>25747</v>
      </c>
      <c r="B60" t="s">
        <v>46</v>
      </c>
      <c r="C60" s="1">
        <v>14263003</v>
      </c>
      <c r="D60" s="1">
        <v>6120</v>
      </c>
      <c r="E60" s="83">
        <f t="shared" si="4"/>
        <v>25747</v>
      </c>
      <c r="F60" s="1" t="s">
        <v>125</v>
      </c>
      <c r="G60" s="83"/>
      <c r="H60" s="83"/>
      <c r="I60" s="83"/>
      <c r="J60" s="83"/>
      <c r="K60" s="79">
        <f t="shared" si="2"/>
        <v>0</v>
      </c>
    </row>
    <row r="61" spans="1:11" ht="15">
      <c r="A61" s="83">
        <v>25778</v>
      </c>
      <c r="B61" t="s">
        <v>47</v>
      </c>
      <c r="C61" s="1">
        <v>16262309</v>
      </c>
      <c r="D61" s="1">
        <v>6120</v>
      </c>
      <c r="E61" s="83">
        <f t="shared" si="4"/>
        <v>25778</v>
      </c>
      <c r="F61" s="1" t="s">
        <v>124</v>
      </c>
      <c r="G61" s="83"/>
      <c r="H61" s="83"/>
      <c r="I61" s="83"/>
      <c r="J61" s="83"/>
      <c r="K61" s="79">
        <f t="shared" si="2"/>
        <v>0</v>
      </c>
    </row>
    <row r="62" spans="1:11" ht="15">
      <c r="A62" s="83">
        <v>25798</v>
      </c>
      <c r="B62" t="s">
        <v>48</v>
      </c>
      <c r="C62" s="1">
        <v>14263014</v>
      </c>
      <c r="D62" s="1">
        <v>6120</v>
      </c>
      <c r="E62" s="83">
        <f t="shared" si="4"/>
        <v>25798</v>
      </c>
      <c r="F62" s="1" t="s">
        <v>125</v>
      </c>
      <c r="G62" s="83"/>
      <c r="H62" s="83"/>
      <c r="I62" s="83"/>
      <c r="J62" s="83"/>
      <c r="K62" s="79">
        <f t="shared" si="2"/>
        <v>0</v>
      </c>
    </row>
    <row r="63" spans="1:11" ht="15">
      <c r="A63" s="83">
        <v>25788</v>
      </c>
      <c r="B63" t="s">
        <v>49</v>
      </c>
      <c r="C63" s="1">
        <v>16262305</v>
      </c>
      <c r="D63" s="1">
        <v>6120</v>
      </c>
      <c r="E63" s="83">
        <f t="shared" si="4"/>
        <v>25788</v>
      </c>
      <c r="F63" s="1" t="s">
        <v>125</v>
      </c>
      <c r="G63" s="83"/>
      <c r="H63" s="83"/>
      <c r="I63" s="83"/>
      <c r="J63" s="83"/>
      <c r="K63" s="79">
        <f t="shared" si="2"/>
        <v>0</v>
      </c>
    </row>
    <row r="64" spans="1:11" ht="15">
      <c r="A64" s="83">
        <v>25748</v>
      </c>
      <c r="B64" t="s">
        <v>50</v>
      </c>
      <c r="C64" s="1">
        <v>14263016</v>
      </c>
      <c r="D64" s="1">
        <v>6120</v>
      </c>
      <c r="E64" s="83">
        <f t="shared" si="4"/>
        <v>25748</v>
      </c>
      <c r="F64" s="1" t="s">
        <v>125</v>
      </c>
      <c r="G64" s="83"/>
      <c r="H64" s="83"/>
      <c r="I64" s="83"/>
      <c r="J64" s="83"/>
      <c r="K64" s="79">
        <f t="shared" si="2"/>
        <v>0</v>
      </c>
    </row>
    <row r="65" spans="1:11" ht="15">
      <c r="A65" s="83">
        <v>25802</v>
      </c>
      <c r="B65" t="s">
        <v>51</v>
      </c>
      <c r="C65" s="1">
        <v>14263008</v>
      </c>
      <c r="D65" s="1">
        <v>6120</v>
      </c>
      <c r="E65" s="83">
        <f t="shared" si="4"/>
        <v>25802</v>
      </c>
      <c r="F65" s="1" t="s">
        <v>125</v>
      </c>
      <c r="G65" s="83"/>
      <c r="H65" s="83"/>
      <c r="I65" s="83"/>
      <c r="J65" s="83"/>
      <c r="K65" s="79">
        <f t="shared" si="2"/>
        <v>0</v>
      </c>
    </row>
    <row r="66" spans="1:11" ht="15">
      <c r="A66" s="83">
        <v>20089</v>
      </c>
      <c r="B66" t="s">
        <v>52</v>
      </c>
      <c r="C66" s="1">
        <v>14263010</v>
      </c>
      <c r="D66" s="1">
        <v>6120</v>
      </c>
      <c r="E66" s="83">
        <f t="shared" si="4"/>
        <v>20089</v>
      </c>
      <c r="F66" s="1" t="s">
        <v>125</v>
      </c>
      <c r="G66" s="83"/>
      <c r="H66" s="83"/>
      <c r="I66" s="83"/>
      <c r="J66" s="83"/>
      <c r="K66" s="79">
        <f t="shared" si="2"/>
        <v>0</v>
      </c>
    </row>
    <row r="67" spans="1:11" ht="15">
      <c r="A67" s="83">
        <v>25751</v>
      </c>
      <c r="B67" t="s">
        <v>162</v>
      </c>
      <c r="C67" s="1">
        <v>14263008</v>
      </c>
      <c r="D67" s="1">
        <v>6120</v>
      </c>
      <c r="E67" s="83">
        <f t="shared" si="4"/>
        <v>25751</v>
      </c>
      <c r="F67" s="1" t="s">
        <v>125</v>
      </c>
      <c r="G67" s="83"/>
      <c r="H67" s="83"/>
      <c r="I67" s="83"/>
      <c r="J67" s="83"/>
      <c r="K67" s="79">
        <f t="shared" si="2"/>
        <v>0</v>
      </c>
    </row>
    <row r="68" spans="1:11" ht="15">
      <c r="A68" s="83">
        <v>25752</v>
      </c>
      <c r="B68" t="s">
        <v>53</v>
      </c>
      <c r="C68" s="1">
        <v>14263000</v>
      </c>
      <c r="D68" s="1">
        <v>6120</v>
      </c>
      <c r="E68" s="83">
        <f t="shared" si="4"/>
        <v>25752</v>
      </c>
      <c r="F68" s="1" t="s">
        <v>124</v>
      </c>
      <c r="G68" s="83"/>
      <c r="H68" s="83"/>
      <c r="I68" s="83"/>
      <c r="J68" s="83"/>
      <c r="K68" s="79">
        <f t="shared" si="2"/>
        <v>0</v>
      </c>
    </row>
    <row r="69" spans="1:11" ht="15">
      <c r="A69" s="83">
        <v>25904</v>
      </c>
      <c r="B69" t="s">
        <v>54</v>
      </c>
      <c r="C69" s="1">
        <v>14263010</v>
      </c>
      <c r="D69" s="1">
        <v>6120</v>
      </c>
      <c r="E69" s="83">
        <f t="shared" si="4"/>
        <v>25904</v>
      </c>
      <c r="F69" s="1" t="s">
        <v>125</v>
      </c>
      <c r="G69" s="83"/>
      <c r="H69" s="83"/>
      <c r="I69" s="83"/>
      <c r="J69" s="83"/>
      <c r="K69" s="79">
        <f t="shared" si="2"/>
        <v>0</v>
      </c>
    </row>
    <row r="70" spans="1:11" ht="15">
      <c r="A70" s="83">
        <v>20046</v>
      </c>
      <c r="B70" t="s">
        <v>55</v>
      </c>
      <c r="C70" s="1">
        <v>14263003</v>
      </c>
      <c r="D70" s="1">
        <v>6120</v>
      </c>
      <c r="E70" s="83">
        <f t="shared" si="4"/>
        <v>20046</v>
      </c>
      <c r="F70" s="1" t="s">
        <v>125</v>
      </c>
      <c r="G70" s="83"/>
      <c r="H70" s="83"/>
      <c r="I70" s="83"/>
      <c r="J70" s="83"/>
      <c r="K70" s="79">
        <f t="shared" si="2"/>
        <v>0</v>
      </c>
    </row>
    <row r="71" spans="1:11" ht="15">
      <c r="A71" s="83">
        <v>25864</v>
      </c>
      <c r="B71" t="s">
        <v>56</v>
      </c>
      <c r="C71" s="1">
        <v>14263014</v>
      </c>
      <c r="D71" s="1">
        <v>6120</v>
      </c>
      <c r="E71" s="83">
        <f t="shared" si="4"/>
        <v>25864</v>
      </c>
      <c r="F71" s="1" t="s">
        <v>125</v>
      </c>
      <c r="G71" s="83"/>
      <c r="H71" s="83"/>
      <c r="I71" s="83"/>
      <c r="J71" s="83"/>
      <c r="K71" s="79">
        <f t="shared" si="2"/>
        <v>0</v>
      </c>
    </row>
    <row r="72" spans="1:11" ht="15">
      <c r="A72" s="83">
        <v>25799</v>
      </c>
      <c r="B72" t="s">
        <v>58</v>
      </c>
      <c r="C72" s="1">
        <v>16262340</v>
      </c>
      <c r="D72" s="1">
        <v>6120</v>
      </c>
      <c r="E72" s="83">
        <f t="shared" si="4"/>
        <v>25799</v>
      </c>
      <c r="F72" s="1" t="s">
        <v>125</v>
      </c>
      <c r="G72" s="83"/>
      <c r="H72" s="83"/>
      <c r="I72" s="83"/>
      <c r="J72" s="83"/>
      <c r="K72" s="79">
        <f aca="true" t="shared" si="5" ref="K72:K118">SUM(G72:J72)*$G$4</f>
        <v>0</v>
      </c>
    </row>
    <row r="73" spans="1:11" ht="15">
      <c r="A73" s="83">
        <v>25827</v>
      </c>
      <c r="B73" t="s">
        <v>59</v>
      </c>
      <c r="C73" s="1">
        <v>16263073</v>
      </c>
      <c r="D73" s="1">
        <v>6120</v>
      </c>
      <c r="E73" s="83">
        <f t="shared" si="4"/>
        <v>25827</v>
      </c>
      <c r="F73" s="1" t="s">
        <v>125</v>
      </c>
      <c r="G73" s="83"/>
      <c r="H73" s="83"/>
      <c r="I73" s="83"/>
      <c r="J73" s="83"/>
      <c r="K73" s="79">
        <f t="shared" si="5"/>
        <v>0</v>
      </c>
    </row>
    <row r="74" spans="1:11" ht="15">
      <c r="A74" s="83">
        <v>22467</v>
      </c>
      <c r="B74" t="s">
        <v>150</v>
      </c>
      <c r="C74" s="1">
        <v>14263002</v>
      </c>
      <c r="D74" s="1">
        <v>6120</v>
      </c>
      <c r="E74" s="74"/>
      <c r="F74" s="1" t="s">
        <v>124</v>
      </c>
      <c r="G74" s="83"/>
      <c r="H74" s="83"/>
      <c r="I74" s="83"/>
      <c r="J74" s="83"/>
      <c r="K74" s="79">
        <f t="shared" si="5"/>
        <v>0</v>
      </c>
    </row>
    <row r="75" spans="1:11" ht="15">
      <c r="A75" s="83">
        <v>25754</v>
      </c>
      <c r="B75" t="s">
        <v>154</v>
      </c>
      <c r="C75" s="1">
        <v>14263009</v>
      </c>
      <c r="D75" s="1">
        <v>6120</v>
      </c>
      <c r="E75" s="83">
        <f>A75</f>
        <v>25754</v>
      </c>
      <c r="F75" s="1" t="s">
        <v>125</v>
      </c>
      <c r="G75" s="83"/>
      <c r="H75" s="83"/>
      <c r="I75" s="83"/>
      <c r="J75" s="83"/>
      <c r="K75" s="79">
        <f t="shared" si="5"/>
        <v>0</v>
      </c>
    </row>
    <row r="76" spans="1:11" ht="15">
      <c r="A76" s="83">
        <v>54509</v>
      </c>
      <c r="B76" t="s">
        <v>60</v>
      </c>
      <c r="C76" s="1"/>
      <c r="D76" s="1"/>
      <c r="E76" s="74"/>
      <c r="G76" s="83"/>
      <c r="H76" s="83"/>
      <c r="I76" s="83"/>
      <c r="J76" s="83"/>
      <c r="K76" s="79">
        <f t="shared" si="5"/>
        <v>0</v>
      </c>
    </row>
    <row r="77" spans="1:11" ht="15">
      <c r="A77" s="83">
        <v>25756</v>
      </c>
      <c r="B77" t="s">
        <v>61</v>
      </c>
      <c r="C77" s="1">
        <v>14263014</v>
      </c>
      <c r="D77" s="1">
        <v>6120</v>
      </c>
      <c r="E77" s="83">
        <f>A77</f>
        <v>25756</v>
      </c>
      <c r="F77" s="1" t="s">
        <v>125</v>
      </c>
      <c r="G77" s="83"/>
      <c r="H77" s="83"/>
      <c r="I77" s="83"/>
      <c r="J77" s="83"/>
      <c r="K77" s="79">
        <f t="shared" si="5"/>
        <v>0</v>
      </c>
    </row>
    <row r="78" spans="1:11" ht="15">
      <c r="A78" s="83">
        <v>25794</v>
      </c>
      <c r="B78" t="s">
        <v>62</v>
      </c>
      <c r="C78" s="1">
        <v>14263005</v>
      </c>
      <c r="D78" s="1">
        <v>6120</v>
      </c>
      <c r="E78" s="83">
        <f>A78</f>
        <v>25794</v>
      </c>
      <c r="F78" s="1" t="s">
        <v>125</v>
      </c>
      <c r="G78" s="83"/>
      <c r="H78" s="83"/>
      <c r="I78" s="83"/>
      <c r="J78" s="83"/>
      <c r="K78" s="79">
        <f t="shared" si="5"/>
        <v>0</v>
      </c>
    </row>
    <row r="79" spans="1:11" ht="15">
      <c r="A79" s="83">
        <v>25755</v>
      </c>
      <c r="B79" t="s">
        <v>63</v>
      </c>
      <c r="C79" s="1"/>
      <c r="D79" s="1"/>
      <c r="E79" s="74"/>
      <c r="F79" s="1" t="s">
        <v>124</v>
      </c>
      <c r="G79" s="83"/>
      <c r="H79" s="83"/>
      <c r="I79" s="83"/>
      <c r="J79" s="83"/>
      <c r="K79" s="79">
        <f t="shared" si="5"/>
        <v>0</v>
      </c>
    </row>
    <row r="80" spans="1:11" ht="15">
      <c r="A80" s="83">
        <v>86296</v>
      </c>
      <c r="B80" t="s">
        <v>64</v>
      </c>
      <c r="C80" s="1"/>
      <c r="D80" s="1"/>
      <c r="E80" s="74"/>
      <c r="F80" s="1" t="s">
        <v>124</v>
      </c>
      <c r="G80" s="83"/>
      <c r="H80" s="83"/>
      <c r="I80" s="83"/>
      <c r="J80" s="83"/>
      <c r="K80" s="79">
        <f t="shared" si="5"/>
        <v>0</v>
      </c>
    </row>
    <row r="81" spans="1:11" ht="15">
      <c r="A81" s="83">
        <v>42015</v>
      </c>
      <c r="B81" t="s">
        <v>65</v>
      </c>
      <c r="C81" s="1">
        <v>43262387</v>
      </c>
      <c r="D81" s="1">
        <v>6120</v>
      </c>
      <c r="E81" s="83">
        <f>A81</f>
        <v>42015</v>
      </c>
      <c r="F81" s="1" t="s">
        <v>125</v>
      </c>
      <c r="G81" s="83"/>
      <c r="H81" s="83"/>
      <c r="I81" s="83"/>
      <c r="J81" s="83"/>
      <c r="K81" s="79">
        <f t="shared" si="5"/>
        <v>0</v>
      </c>
    </row>
    <row r="82" spans="1:11" ht="15">
      <c r="A82" s="83">
        <v>45630</v>
      </c>
      <c r="B82" t="s">
        <v>66</v>
      </c>
      <c r="C82" s="1">
        <v>16263077</v>
      </c>
      <c r="D82" s="1">
        <v>6120</v>
      </c>
      <c r="E82" s="83">
        <f>A82</f>
        <v>45630</v>
      </c>
      <c r="F82" s="1" t="s">
        <v>125</v>
      </c>
      <c r="G82" s="83"/>
      <c r="H82" s="83"/>
      <c r="I82" s="83"/>
      <c r="J82" s="83"/>
      <c r="K82" s="79">
        <f t="shared" si="5"/>
        <v>0</v>
      </c>
    </row>
    <row r="83" spans="1:11" ht="15">
      <c r="A83" s="83">
        <v>20005</v>
      </c>
      <c r="B83" t="s">
        <v>163</v>
      </c>
      <c r="C83" s="1"/>
      <c r="D83" s="1"/>
      <c r="E83" s="74"/>
      <c r="F83" s="1" t="s">
        <v>124</v>
      </c>
      <c r="G83" s="83"/>
      <c r="H83" s="83"/>
      <c r="I83" s="83"/>
      <c r="J83" s="83"/>
      <c r="K83" s="79">
        <f t="shared" si="5"/>
        <v>0</v>
      </c>
    </row>
    <row r="84" spans="1:11" ht="15">
      <c r="A84" s="83">
        <v>25787</v>
      </c>
      <c r="B84" t="s">
        <v>67</v>
      </c>
      <c r="C84" s="1">
        <v>14263012</v>
      </c>
      <c r="D84" s="1">
        <v>6120</v>
      </c>
      <c r="E84" s="83">
        <f aca="true" t="shared" si="6" ref="E84:E92">A84</f>
        <v>25787</v>
      </c>
      <c r="F84" s="1" t="s">
        <v>125</v>
      </c>
      <c r="G84" s="83"/>
      <c r="H84" s="83"/>
      <c r="I84" s="83"/>
      <c r="J84" s="83"/>
      <c r="K84" s="79">
        <f t="shared" si="5"/>
        <v>0</v>
      </c>
    </row>
    <row r="85" spans="1:11" ht="15">
      <c r="A85" s="83">
        <v>25984</v>
      </c>
      <c r="B85" t="s">
        <v>68</v>
      </c>
      <c r="C85" s="1">
        <v>14263010</v>
      </c>
      <c r="D85" s="1">
        <v>6120</v>
      </c>
      <c r="E85" s="83">
        <f t="shared" si="6"/>
        <v>25984</v>
      </c>
      <c r="F85" s="1" t="s">
        <v>125</v>
      </c>
      <c r="G85" s="83"/>
      <c r="H85" s="83"/>
      <c r="I85" s="83"/>
      <c r="J85" s="83"/>
      <c r="K85" s="79">
        <f t="shared" si="5"/>
        <v>0</v>
      </c>
    </row>
    <row r="86" spans="1:11" ht="15">
      <c r="A86" s="83">
        <v>25806</v>
      </c>
      <c r="B86" t="s">
        <v>69</v>
      </c>
      <c r="C86" s="1">
        <v>16263281</v>
      </c>
      <c r="D86" s="1">
        <v>6120</v>
      </c>
      <c r="E86" s="83">
        <f t="shared" si="6"/>
        <v>25806</v>
      </c>
      <c r="F86" s="1" t="s">
        <v>125</v>
      </c>
      <c r="G86" s="83"/>
      <c r="H86" s="83"/>
      <c r="I86" s="83"/>
      <c r="J86" s="83"/>
      <c r="K86" s="79">
        <f t="shared" si="5"/>
        <v>0</v>
      </c>
    </row>
    <row r="87" spans="1:11" ht="15">
      <c r="A87" s="83">
        <v>25772</v>
      </c>
      <c r="B87" t="s">
        <v>70</v>
      </c>
      <c r="C87" s="1">
        <v>14263000</v>
      </c>
      <c r="D87" s="1">
        <v>6120</v>
      </c>
      <c r="E87" s="83">
        <f t="shared" si="6"/>
        <v>25772</v>
      </c>
      <c r="F87" s="1" t="s">
        <v>124</v>
      </c>
      <c r="G87" s="83"/>
      <c r="H87" s="83"/>
      <c r="I87" s="83"/>
      <c r="J87" s="83"/>
      <c r="K87" s="79">
        <f t="shared" si="5"/>
        <v>0</v>
      </c>
    </row>
    <row r="88" spans="1:11" ht="15">
      <c r="A88" s="83">
        <v>40400</v>
      </c>
      <c r="B88" t="s">
        <v>71</v>
      </c>
      <c r="C88" s="1">
        <v>16263074</v>
      </c>
      <c r="D88" s="1">
        <v>6120</v>
      </c>
      <c r="E88" s="83">
        <f t="shared" si="6"/>
        <v>40400</v>
      </c>
      <c r="F88" s="1" t="s">
        <v>125</v>
      </c>
      <c r="G88" s="83"/>
      <c r="H88" s="83"/>
      <c r="I88" s="83"/>
      <c r="J88" s="83"/>
      <c r="K88" s="79">
        <f t="shared" si="5"/>
        <v>0</v>
      </c>
    </row>
    <row r="89" spans="1:11" ht="15">
      <c r="A89" s="83">
        <v>50100</v>
      </c>
      <c r="B89" t="s">
        <v>72</v>
      </c>
      <c r="C89" s="1">
        <v>16263072</v>
      </c>
      <c r="D89" s="1">
        <v>6120</v>
      </c>
      <c r="E89" s="83">
        <f t="shared" si="6"/>
        <v>50100</v>
      </c>
      <c r="F89" s="1" t="s">
        <v>125</v>
      </c>
      <c r="G89" s="83"/>
      <c r="H89" s="83"/>
      <c r="I89" s="83"/>
      <c r="J89" s="83"/>
      <c r="K89" s="79">
        <f t="shared" si="5"/>
        <v>0</v>
      </c>
    </row>
    <row r="90" spans="1:11" ht="15">
      <c r="A90" s="83">
        <v>25945</v>
      </c>
      <c r="B90" t="s">
        <v>73</v>
      </c>
      <c r="C90" s="1">
        <v>14263000</v>
      </c>
      <c r="D90" s="1">
        <v>6120</v>
      </c>
      <c r="E90" s="83">
        <f t="shared" si="6"/>
        <v>25945</v>
      </c>
      <c r="F90" s="1" t="s">
        <v>124</v>
      </c>
      <c r="G90" s="83"/>
      <c r="H90" s="83"/>
      <c r="I90" s="83"/>
      <c r="J90" s="83"/>
      <c r="K90" s="79">
        <f t="shared" si="5"/>
        <v>0</v>
      </c>
    </row>
    <row r="91" spans="1:11" ht="15">
      <c r="A91" s="83">
        <v>25758</v>
      </c>
      <c r="B91" t="s">
        <v>74</v>
      </c>
      <c r="C91" s="1">
        <v>14263014</v>
      </c>
      <c r="D91" s="1">
        <v>6120</v>
      </c>
      <c r="E91" s="83">
        <f t="shared" si="6"/>
        <v>25758</v>
      </c>
      <c r="F91" s="1" t="s">
        <v>125</v>
      </c>
      <c r="G91" s="83"/>
      <c r="H91" s="83"/>
      <c r="I91" s="83"/>
      <c r="J91" s="83"/>
      <c r="K91" s="79">
        <f t="shared" si="5"/>
        <v>0</v>
      </c>
    </row>
    <row r="92" spans="1:11" ht="15">
      <c r="A92" s="83">
        <v>25759</v>
      </c>
      <c r="B92" t="s">
        <v>75</v>
      </c>
      <c r="C92" s="1">
        <v>14263005</v>
      </c>
      <c r="D92" s="1">
        <v>6120</v>
      </c>
      <c r="E92" s="83">
        <f t="shared" si="6"/>
        <v>25759</v>
      </c>
      <c r="F92" s="1" t="s">
        <v>125</v>
      </c>
      <c r="G92" s="83"/>
      <c r="H92" s="83"/>
      <c r="I92" s="83"/>
      <c r="J92" s="83"/>
      <c r="K92" s="79">
        <f t="shared" si="5"/>
        <v>0</v>
      </c>
    </row>
    <row r="93" spans="1:11" ht="15">
      <c r="A93" s="83">
        <v>98989</v>
      </c>
      <c r="B93" t="s">
        <v>76</v>
      </c>
      <c r="C93" s="1"/>
      <c r="D93" s="1"/>
      <c r="E93" s="74"/>
      <c r="F93" s="1" t="s">
        <v>124</v>
      </c>
      <c r="G93" s="83"/>
      <c r="H93" s="83"/>
      <c r="I93" s="83"/>
      <c r="J93" s="83"/>
      <c r="K93" s="79">
        <f t="shared" si="5"/>
        <v>0</v>
      </c>
    </row>
    <row r="94" spans="1:11" ht="15">
      <c r="A94" s="83">
        <v>25779</v>
      </c>
      <c r="B94" t="s">
        <v>77</v>
      </c>
      <c r="C94" s="1">
        <v>14263005</v>
      </c>
      <c r="D94" s="1">
        <v>6120</v>
      </c>
      <c r="E94" s="83">
        <f aca="true" t="shared" si="7" ref="E94:E100">A94</f>
        <v>25779</v>
      </c>
      <c r="F94" s="1" t="s">
        <v>124</v>
      </c>
      <c r="G94" s="83"/>
      <c r="H94" s="83"/>
      <c r="I94" s="83"/>
      <c r="J94" s="83"/>
      <c r="K94" s="79">
        <f t="shared" si="5"/>
        <v>0</v>
      </c>
    </row>
    <row r="95" spans="1:11" ht="15">
      <c r="A95" s="83">
        <v>22422</v>
      </c>
      <c r="B95" t="s">
        <v>57</v>
      </c>
      <c r="C95" s="1">
        <v>14263002</v>
      </c>
      <c r="D95" s="1">
        <v>6120</v>
      </c>
      <c r="E95" s="83">
        <f t="shared" si="7"/>
        <v>22422</v>
      </c>
      <c r="F95" s="1" t="s">
        <v>124</v>
      </c>
      <c r="G95" s="83"/>
      <c r="H95" s="83"/>
      <c r="I95" s="83"/>
      <c r="J95" s="83"/>
      <c r="K95" s="79">
        <f t="shared" si="5"/>
        <v>0</v>
      </c>
    </row>
    <row r="96" spans="1:11" ht="15">
      <c r="A96" s="83">
        <v>25770</v>
      </c>
      <c r="B96" t="s">
        <v>78</v>
      </c>
      <c r="C96" s="1">
        <v>14263016</v>
      </c>
      <c r="D96" s="1">
        <v>6120</v>
      </c>
      <c r="E96" s="83">
        <f t="shared" si="7"/>
        <v>25770</v>
      </c>
      <c r="F96" s="1" t="s">
        <v>125</v>
      </c>
      <c r="G96" s="83"/>
      <c r="H96" s="83"/>
      <c r="I96" s="83"/>
      <c r="J96" s="83"/>
      <c r="K96" s="79">
        <f aca="true" t="shared" si="8" ref="K96:K114">SUM(G96:J96)*$G$4</f>
        <v>0</v>
      </c>
    </row>
    <row r="97" spans="1:11" ht="15">
      <c r="A97" s="83">
        <v>20034</v>
      </c>
      <c r="B97" t="s">
        <v>155</v>
      </c>
      <c r="C97" s="1">
        <v>24262362</v>
      </c>
      <c r="D97" s="1">
        <v>6120</v>
      </c>
      <c r="E97" s="83">
        <f t="shared" si="7"/>
        <v>20034</v>
      </c>
      <c r="F97" s="1" t="s">
        <v>125</v>
      </c>
      <c r="G97" s="83"/>
      <c r="H97" s="83"/>
      <c r="I97" s="83"/>
      <c r="J97" s="83"/>
      <c r="K97" s="79">
        <f t="shared" si="8"/>
        <v>0</v>
      </c>
    </row>
    <row r="98" spans="1:11" ht="15">
      <c r="A98" s="83">
        <v>25761</v>
      </c>
      <c r="B98" t="s">
        <v>156</v>
      </c>
      <c r="C98" s="1">
        <v>14263009</v>
      </c>
      <c r="D98" s="1">
        <v>6120</v>
      </c>
      <c r="E98" s="83">
        <f t="shared" si="7"/>
        <v>25761</v>
      </c>
      <c r="F98" s="1" t="s">
        <v>125</v>
      </c>
      <c r="G98" s="83"/>
      <c r="H98" s="83"/>
      <c r="I98" s="83"/>
      <c r="J98" s="83"/>
      <c r="K98" s="79">
        <f t="shared" si="8"/>
        <v>0</v>
      </c>
    </row>
    <row r="99" spans="1:11" ht="15">
      <c r="A99" s="83">
        <v>25866</v>
      </c>
      <c r="B99" t="s">
        <v>79</v>
      </c>
      <c r="C99" s="1">
        <v>14263010</v>
      </c>
      <c r="D99" s="1">
        <v>6120</v>
      </c>
      <c r="E99" s="83">
        <f t="shared" si="7"/>
        <v>25866</v>
      </c>
      <c r="F99" s="1" t="s">
        <v>125</v>
      </c>
      <c r="G99" s="83"/>
      <c r="H99" s="83"/>
      <c r="I99" s="83"/>
      <c r="J99" s="83"/>
      <c r="K99" s="79">
        <f t="shared" si="8"/>
        <v>0</v>
      </c>
    </row>
    <row r="100" spans="1:11" ht="15">
      <c r="A100" s="83">
        <v>25764</v>
      </c>
      <c r="B100" t="s">
        <v>164</v>
      </c>
      <c r="C100" s="1">
        <v>14263014</v>
      </c>
      <c r="D100" s="1">
        <v>6120</v>
      </c>
      <c r="E100" s="83">
        <f t="shared" si="7"/>
        <v>25764</v>
      </c>
      <c r="F100" s="1" t="s">
        <v>125</v>
      </c>
      <c r="G100" s="83"/>
      <c r="H100" s="83"/>
      <c r="I100" s="83"/>
      <c r="J100" s="83"/>
      <c r="K100" s="79">
        <f t="shared" si="8"/>
        <v>0</v>
      </c>
    </row>
    <row r="101" spans="1:11" ht="15">
      <c r="A101" s="83">
        <v>25774</v>
      </c>
      <c r="B101" t="s">
        <v>80</v>
      </c>
      <c r="C101" s="1"/>
      <c r="D101" s="1"/>
      <c r="E101" s="74"/>
      <c r="F101" s="1" t="s">
        <v>124</v>
      </c>
      <c r="G101" s="83"/>
      <c r="H101" s="83"/>
      <c r="I101" s="83"/>
      <c r="J101" s="83"/>
      <c r="K101" s="79">
        <f t="shared" si="8"/>
        <v>0</v>
      </c>
    </row>
    <row r="102" spans="1:11" ht="15">
      <c r="A102" s="83">
        <v>25723</v>
      </c>
      <c r="B102" t="s">
        <v>81</v>
      </c>
      <c r="C102" s="1">
        <v>14263003</v>
      </c>
      <c r="D102" s="1">
        <v>6120</v>
      </c>
      <c r="E102" s="83">
        <f>A102</f>
        <v>25723</v>
      </c>
      <c r="F102" s="1" t="s">
        <v>125</v>
      </c>
      <c r="G102" s="83"/>
      <c r="H102" s="83"/>
      <c r="I102" s="83"/>
      <c r="J102" s="83"/>
      <c r="K102" s="79">
        <f t="shared" si="8"/>
        <v>0</v>
      </c>
    </row>
    <row r="103" spans="1:11" ht="15">
      <c r="A103" s="83">
        <v>25765</v>
      </c>
      <c r="B103" t="s">
        <v>82</v>
      </c>
      <c r="C103" s="1">
        <v>16263073</v>
      </c>
      <c r="D103" s="1">
        <v>6120</v>
      </c>
      <c r="E103" s="83">
        <f>A103</f>
        <v>25765</v>
      </c>
      <c r="F103" s="1" t="s">
        <v>125</v>
      </c>
      <c r="G103" s="83"/>
      <c r="H103" s="83"/>
      <c r="I103" s="83"/>
      <c r="J103" s="83"/>
      <c r="K103" s="79">
        <f t="shared" si="8"/>
        <v>0</v>
      </c>
    </row>
    <row r="104" spans="1:11" ht="15">
      <c r="A104" s="83">
        <v>25766</v>
      </c>
      <c r="B104" t="s">
        <v>83</v>
      </c>
      <c r="C104" s="1">
        <v>16263077</v>
      </c>
      <c r="D104" s="1">
        <v>6120</v>
      </c>
      <c r="E104" s="83">
        <f>A104</f>
        <v>25766</v>
      </c>
      <c r="F104" s="1" t="s">
        <v>125</v>
      </c>
      <c r="G104" s="83"/>
      <c r="H104" s="83"/>
      <c r="I104" s="83"/>
      <c r="J104" s="83"/>
      <c r="K104" s="79">
        <f t="shared" si="8"/>
        <v>0</v>
      </c>
    </row>
    <row r="105" spans="1:11" ht="15">
      <c r="A105" s="83">
        <v>65554</v>
      </c>
      <c r="B105" t="s">
        <v>84</v>
      </c>
      <c r="C105" s="1"/>
      <c r="D105" s="1"/>
      <c r="E105" s="74"/>
      <c r="F105" s="1" t="s">
        <v>124</v>
      </c>
      <c r="G105" s="83"/>
      <c r="H105" s="83"/>
      <c r="I105" s="83"/>
      <c r="J105" s="83"/>
      <c r="K105" s="79">
        <f t="shared" si="8"/>
        <v>0</v>
      </c>
    </row>
    <row r="106" spans="1:11" ht="15">
      <c r="A106" s="83">
        <v>82688</v>
      </c>
      <c r="B106" t="s">
        <v>85</v>
      </c>
      <c r="C106" s="1">
        <v>16263095</v>
      </c>
      <c r="D106" s="1">
        <v>6120</v>
      </c>
      <c r="E106" s="83">
        <f aca="true" t="shared" si="9" ref="E106:E115">A106</f>
        <v>82688</v>
      </c>
      <c r="F106" s="1" t="s">
        <v>124</v>
      </c>
      <c r="G106" s="83"/>
      <c r="H106" s="83"/>
      <c r="I106" s="83"/>
      <c r="J106" s="83"/>
      <c r="K106" s="79">
        <f t="shared" si="8"/>
        <v>0</v>
      </c>
    </row>
    <row r="107" spans="1:11" ht="15">
      <c r="A107" s="83">
        <v>21688</v>
      </c>
      <c r="B107" t="s">
        <v>86</v>
      </c>
      <c r="C107" s="1">
        <v>14263009</v>
      </c>
      <c r="D107" s="1">
        <v>6120</v>
      </c>
      <c r="E107" s="83">
        <f t="shared" si="9"/>
        <v>21688</v>
      </c>
      <c r="F107" s="1" t="s">
        <v>125</v>
      </c>
      <c r="G107" s="83"/>
      <c r="H107" s="83"/>
      <c r="I107" s="83"/>
      <c r="J107" s="83"/>
      <c r="K107" s="79">
        <f t="shared" si="8"/>
        <v>0</v>
      </c>
    </row>
    <row r="108" spans="1:11" ht="15">
      <c r="A108" s="83">
        <v>25771</v>
      </c>
      <c r="B108" t="s">
        <v>157</v>
      </c>
      <c r="C108" s="1">
        <v>14263009</v>
      </c>
      <c r="D108" s="1">
        <v>6120</v>
      </c>
      <c r="E108" s="83">
        <f t="shared" si="9"/>
        <v>25771</v>
      </c>
      <c r="F108" s="1" t="s">
        <v>125</v>
      </c>
      <c r="G108" s="83"/>
      <c r="H108" s="83"/>
      <c r="I108" s="83"/>
      <c r="J108" s="83"/>
      <c r="K108" s="79">
        <f t="shared" si="8"/>
        <v>0</v>
      </c>
    </row>
    <row r="109" spans="1:11" ht="15">
      <c r="A109" s="83">
        <v>22222</v>
      </c>
      <c r="B109" t="s">
        <v>87</v>
      </c>
      <c r="C109" s="1">
        <v>16263077</v>
      </c>
      <c r="D109" s="1">
        <v>6120</v>
      </c>
      <c r="E109" s="83">
        <f t="shared" si="9"/>
        <v>22222</v>
      </c>
      <c r="F109" s="1" t="s">
        <v>125</v>
      </c>
      <c r="G109" s="83"/>
      <c r="H109" s="83"/>
      <c r="I109" s="83"/>
      <c r="J109" s="83"/>
      <c r="K109" s="79">
        <f t="shared" si="8"/>
        <v>0</v>
      </c>
    </row>
    <row r="110" spans="1:11" ht="15">
      <c r="A110" s="83">
        <v>45811</v>
      </c>
      <c r="B110" t="s">
        <v>88</v>
      </c>
      <c r="C110" s="1">
        <v>16263077</v>
      </c>
      <c r="D110" s="1">
        <v>6120</v>
      </c>
      <c r="E110" s="83">
        <f t="shared" si="9"/>
        <v>45811</v>
      </c>
      <c r="F110" s="1" t="s">
        <v>125</v>
      </c>
      <c r="G110" s="83"/>
      <c r="H110" s="83"/>
      <c r="I110" s="83"/>
      <c r="J110" s="83"/>
      <c r="K110" s="79">
        <f t="shared" si="8"/>
        <v>0</v>
      </c>
    </row>
    <row r="111" spans="1:11" ht="15">
      <c r="A111" s="83">
        <v>25767</v>
      </c>
      <c r="B111" t="s">
        <v>89</v>
      </c>
      <c r="C111" s="1">
        <v>14263016</v>
      </c>
      <c r="D111" s="1">
        <v>6120</v>
      </c>
      <c r="E111" s="83">
        <f t="shared" si="9"/>
        <v>25767</v>
      </c>
      <c r="F111" s="1" t="s">
        <v>125</v>
      </c>
      <c r="G111" s="83"/>
      <c r="H111" s="83"/>
      <c r="I111" s="83"/>
      <c r="J111" s="83"/>
      <c r="K111" s="79">
        <f t="shared" si="8"/>
        <v>0</v>
      </c>
    </row>
    <row r="112" spans="1:11" ht="15">
      <c r="A112" s="83">
        <v>21646</v>
      </c>
      <c r="B112" t="s">
        <v>90</v>
      </c>
      <c r="C112" s="1">
        <v>14263016</v>
      </c>
      <c r="D112" s="1">
        <v>6120</v>
      </c>
      <c r="E112" s="83">
        <f t="shared" si="9"/>
        <v>21646</v>
      </c>
      <c r="F112" s="1" t="s">
        <v>125</v>
      </c>
      <c r="G112" s="83"/>
      <c r="H112" s="83"/>
      <c r="I112" s="83"/>
      <c r="J112" s="83"/>
      <c r="K112" s="79">
        <f t="shared" si="8"/>
        <v>0</v>
      </c>
    </row>
    <row r="113" spans="1:11" ht="15">
      <c r="A113" s="83">
        <v>45703</v>
      </c>
      <c r="B113" t="s">
        <v>91</v>
      </c>
      <c r="C113" s="1">
        <v>16263077</v>
      </c>
      <c r="D113" s="1">
        <v>6120</v>
      </c>
      <c r="E113" s="83">
        <f t="shared" si="9"/>
        <v>45703</v>
      </c>
      <c r="F113" s="1" t="s">
        <v>125</v>
      </c>
      <c r="G113" s="83"/>
      <c r="H113" s="83"/>
      <c r="I113" s="83"/>
      <c r="J113" s="83"/>
      <c r="K113" s="79">
        <f t="shared" si="8"/>
        <v>0</v>
      </c>
    </row>
    <row r="114" spans="1:11" ht="15">
      <c r="A114" s="83">
        <v>21642</v>
      </c>
      <c r="B114" t="s">
        <v>92</v>
      </c>
      <c r="C114" s="1">
        <v>14263003</v>
      </c>
      <c r="D114" s="1">
        <v>6120</v>
      </c>
      <c r="E114" s="83">
        <f t="shared" si="9"/>
        <v>21642</v>
      </c>
      <c r="F114" s="1" t="s">
        <v>125</v>
      </c>
      <c r="G114" s="83"/>
      <c r="H114" s="83"/>
      <c r="I114" s="83"/>
      <c r="J114" s="83"/>
      <c r="K114" s="79">
        <f t="shared" si="8"/>
        <v>0</v>
      </c>
    </row>
    <row r="115" spans="1:11" ht="15">
      <c r="A115" s="83">
        <v>25710</v>
      </c>
      <c r="B115" t="s">
        <v>93</v>
      </c>
      <c r="C115" s="1">
        <v>16263077</v>
      </c>
      <c r="D115" s="1">
        <v>6120</v>
      </c>
      <c r="E115" s="83">
        <f t="shared" si="9"/>
        <v>25710</v>
      </c>
      <c r="F115" s="1" t="s">
        <v>125</v>
      </c>
      <c r="G115" s="83"/>
      <c r="H115" s="83"/>
      <c r="I115" s="83"/>
      <c r="J115" s="83"/>
      <c r="K115" s="79">
        <f t="shared" si="5"/>
        <v>0</v>
      </c>
    </row>
    <row r="116" spans="1:11" ht="15">
      <c r="A116" s="83">
        <v>92506</v>
      </c>
      <c r="B116" t="s">
        <v>94</v>
      </c>
      <c r="C116" s="1"/>
      <c r="D116" s="1"/>
      <c r="E116" s="74"/>
      <c r="G116" s="83"/>
      <c r="H116" s="83"/>
      <c r="I116" s="83"/>
      <c r="J116" s="83"/>
      <c r="K116" s="79">
        <f t="shared" si="5"/>
        <v>0</v>
      </c>
    </row>
    <row r="117" spans="1:11" ht="15">
      <c r="A117" s="83">
        <v>72998</v>
      </c>
      <c r="B117" t="s">
        <v>95</v>
      </c>
      <c r="C117" s="1"/>
      <c r="D117" s="1"/>
      <c r="E117" s="74"/>
      <c r="G117" s="83"/>
      <c r="H117" s="83"/>
      <c r="I117" s="83"/>
      <c r="J117" s="83"/>
      <c r="K117" s="79">
        <f t="shared" si="5"/>
        <v>0</v>
      </c>
    </row>
    <row r="118" spans="1:11" ht="15">
      <c r="A118" s="83">
        <v>25792</v>
      </c>
      <c r="B118" t="s">
        <v>96</v>
      </c>
      <c r="C118" s="1">
        <v>16263279</v>
      </c>
      <c r="D118" s="1">
        <v>6120</v>
      </c>
      <c r="E118" s="83">
        <f>A118</f>
        <v>25792</v>
      </c>
      <c r="F118" s="1" t="s">
        <v>125</v>
      </c>
      <c r="G118" s="83"/>
      <c r="H118" s="83"/>
      <c r="I118" s="83"/>
      <c r="J118" s="83"/>
      <c r="K118" s="79">
        <f t="shared" si="5"/>
        <v>0</v>
      </c>
    </row>
    <row r="119" spans="1:11" ht="15">
      <c r="A119" s="83">
        <v>42011</v>
      </c>
      <c r="B119" t="s">
        <v>97</v>
      </c>
      <c r="C119" s="1"/>
      <c r="D119" s="1"/>
      <c r="E119" s="74"/>
      <c r="F119" s="1" t="s">
        <v>124</v>
      </c>
      <c r="G119" s="83"/>
      <c r="H119" s="83"/>
      <c r="I119" s="83"/>
      <c r="J119" s="83"/>
      <c r="K119" s="80">
        <f>SUM(G119:J119)*$G$4</f>
        <v>0</v>
      </c>
    </row>
    <row r="120" spans="1:11" ht="15">
      <c r="A120" s="83"/>
      <c r="C120" s="1"/>
      <c r="D120" s="1"/>
      <c r="E120" s="74"/>
      <c r="K120" s="80"/>
    </row>
    <row r="121" ht="15">
      <c r="A121" s="83"/>
    </row>
    <row r="122" ht="15">
      <c r="A122" s="83"/>
    </row>
    <row r="123" ht="15">
      <c r="A123" s="83"/>
    </row>
    <row r="124" ht="15">
      <c r="A124" s="83"/>
    </row>
    <row r="125" ht="15">
      <c r="A125" s="83"/>
    </row>
    <row r="126" ht="15">
      <c r="A126" s="83"/>
    </row>
    <row r="127" ht="15">
      <c r="A127" s="83"/>
    </row>
    <row r="128" ht="15">
      <c r="A128" s="83"/>
    </row>
    <row r="129" ht="15">
      <c r="A129" s="83"/>
    </row>
    <row r="130" ht="15">
      <c r="A130" s="83"/>
    </row>
    <row r="131" ht="15">
      <c r="A131" s="83"/>
    </row>
    <row r="132" ht="15">
      <c r="A132" s="83"/>
    </row>
    <row r="133" ht="15">
      <c r="A133" s="83"/>
    </row>
    <row r="134" ht="15">
      <c r="A134" s="83"/>
    </row>
    <row r="135" ht="15">
      <c r="A135" s="83"/>
    </row>
    <row r="136" ht="15">
      <c r="A136" s="83"/>
    </row>
    <row r="137" ht="15">
      <c r="A137" s="83"/>
    </row>
    <row r="138" ht="15">
      <c r="A138" s="83"/>
    </row>
    <row r="139" ht="15">
      <c r="A139" s="83"/>
    </row>
    <row r="140" ht="15">
      <c r="A140" s="83"/>
    </row>
    <row r="141" ht="15">
      <c r="A141" s="83"/>
    </row>
    <row r="142" ht="15">
      <c r="A142" s="83"/>
    </row>
    <row r="143" ht="15">
      <c r="A143" s="83"/>
    </row>
    <row r="144" ht="15">
      <c r="A144" s="83"/>
    </row>
    <row r="145" ht="15">
      <c r="A145" s="83"/>
    </row>
    <row r="146" ht="15">
      <c r="A146" s="83"/>
    </row>
    <row r="147" ht="15">
      <c r="A147" s="83"/>
    </row>
    <row r="148" ht="15">
      <c r="A148" s="83"/>
    </row>
    <row r="149" ht="15">
      <c r="A149" s="83"/>
    </row>
    <row r="150" ht="15">
      <c r="A150" s="83"/>
    </row>
    <row r="151" ht="15">
      <c r="A151" s="83"/>
    </row>
    <row r="152" ht="15">
      <c r="A152" s="83"/>
    </row>
    <row r="153" ht="15">
      <c r="A153" s="83"/>
    </row>
    <row r="154" ht="15">
      <c r="A154" s="83"/>
    </row>
    <row r="155" ht="15">
      <c r="A155" s="83"/>
    </row>
    <row r="156" ht="15">
      <c r="A156" s="83"/>
    </row>
    <row r="157" ht="15">
      <c r="A157" s="83"/>
    </row>
    <row r="158" ht="15">
      <c r="A158" s="83"/>
    </row>
    <row r="159" ht="15">
      <c r="A159" s="83"/>
    </row>
    <row r="160" ht="15">
      <c r="A160" s="83"/>
    </row>
    <row r="161" ht="15">
      <c r="A161" s="83"/>
    </row>
    <row r="162" ht="15">
      <c r="A162" s="83"/>
    </row>
    <row r="163" ht="15">
      <c r="A163" s="83"/>
    </row>
    <row r="164" ht="15">
      <c r="A164" s="83"/>
    </row>
    <row r="165" ht="15">
      <c r="A165" s="83"/>
    </row>
    <row r="166" ht="15">
      <c r="A166" s="83"/>
    </row>
    <row r="167" ht="15">
      <c r="A167" s="83"/>
    </row>
    <row r="168" ht="15">
      <c r="A168" s="83"/>
    </row>
    <row r="169" ht="15">
      <c r="A169" s="83"/>
    </row>
    <row r="170" ht="15">
      <c r="A170" s="83"/>
    </row>
    <row r="171" ht="15">
      <c r="A171" s="83"/>
    </row>
    <row r="172" ht="15">
      <c r="A172" s="83"/>
    </row>
    <row r="173" ht="15">
      <c r="A173" s="83"/>
    </row>
    <row r="174" ht="15">
      <c r="A174" s="83"/>
    </row>
    <row r="175" ht="15">
      <c r="A175" s="83"/>
    </row>
    <row r="176" ht="15">
      <c r="A176" s="83"/>
    </row>
    <row r="177" ht="15">
      <c r="A177" s="83"/>
    </row>
    <row r="178" ht="15">
      <c r="A178" s="83"/>
    </row>
    <row r="179" ht="15">
      <c r="A179" s="83"/>
    </row>
    <row r="180" ht="15">
      <c r="A180" s="83"/>
    </row>
    <row r="181" ht="15">
      <c r="A181" s="83"/>
    </row>
    <row r="182" ht="15">
      <c r="A182" s="83"/>
    </row>
    <row r="183" ht="15">
      <c r="A183" s="83"/>
    </row>
    <row r="184" ht="15">
      <c r="A184" s="83"/>
    </row>
    <row r="185" ht="15">
      <c r="A185" s="83"/>
    </row>
    <row r="186" ht="15">
      <c r="A186" s="83"/>
    </row>
    <row r="187" ht="15">
      <c r="A187" s="83"/>
    </row>
    <row r="188" ht="15">
      <c r="A188" s="83"/>
    </row>
    <row r="189" ht="15">
      <c r="A189" s="83"/>
    </row>
    <row r="190" ht="15">
      <c r="A190" s="83"/>
    </row>
    <row r="191" ht="15">
      <c r="A191" s="83"/>
    </row>
    <row r="192" ht="15">
      <c r="A192" s="83"/>
    </row>
    <row r="193" ht="15">
      <c r="A193" s="83"/>
    </row>
    <row r="194" ht="15">
      <c r="A194" s="83"/>
    </row>
    <row r="195" ht="15">
      <c r="A195" s="83"/>
    </row>
    <row r="196" ht="15">
      <c r="A196" s="83"/>
    </row>
    <row r="197" ht="15">
      <c r="A197" s="83"/>
    </row>
    <row r="198" ht="15">
      <c r="A198" s="83"/>
    </row>
    <row r="199" ht="15">
      <c r="A199" s="83"/>
    </row>
    <row r="200" ht="15">
      <c r="A200" s="83"/>
    </row>
    <row r="201" ht="15">
      <c r="A201" s="83"/>
    </row>
    <row r="202" ht="15">
      <c r="A202" s="83"/>
    </row>
    <row r="203" ht="15">
      <c r="A203" s="83"/>
    </row>
    <row r="204" ht="15">
      <c r="A204" s="83"/>
    </row>
    <row r="205" ht="15">
      <c r="A205" s="83"/>
    </row>
    <row r="206" ht="15">
      <c r="A206" s="83"/>
    </row>
    <row r="207" ht="15">
      <c r="A207" s="83"/>
    </row>
    <row r="208" ht="15">
      <c r="A208" s="83"/>
    </row>
    <row r="209" ht="15">
      <c r="A209" s="83"/>
    </row>
    <row r="210" ht="15">
      <c r="A210" s="83"/>
    </row>
    <row r="211" ht="15">
      <c r="A211" s="83"/>
    </row>
    <row r="212" ht="15">
      <c r="A212" s="83"/>
    </row>
    <row r="213" ht="15">
      <c r="A213" s="83"/>
    </row>
    <row r="214" ht="15">
      <c r="A214" s="83"/>
    </row>
    <row r="215" ht="15">
      <c r="A215" s="83"/>
    </row>
    <row r="216" ht="15">
      <c r="A216" s="83"/>
    </row>
    <row r="217" ht="15">
      <c r="A217" s="83"/>
    </row>
    <row r="218" ht="15">
      <c r="A218" s="83"/>
    </row>
    <row r="219" ht="15">
      <c r="A219" s="83"/>
    </row>
    <row r="220" ht="15">
      <c r="A220" s="83"/>
    </row>
    <row r="221" ht="15">
      <c r="A221" s="83"/>
    </row>
    <row r="222" ht="15">
      <c r="A222" s="83"/>
    </row>
    <row r="223" ht="15">
      <c r="A223" s="83"/>
    </row>
    <row r="224" ht="15">
      <c r="A224" s="83"/>
    </row>
    <row r="225" ht="15">
      <c r="A225" s="83"/>
    </row>
    <row r="226" ht="15">
      <c r="A226" s="83"/>
    </row>
    <row r="227" ht="15">
      <c r="A227" s="83"/>
    </row>
    <row r="228" ht="15">
      <c r="A228" s="83"/>
    </row>
    <row r="229" ht="15">
      <c r="A229" s="83"/>
    </row>
    <row r="230" ht="15">
      <c r="A230" s="83"/>
    </row>
    <row r="231" ht="15">
      <c r="A231" s="83"/>
    </row>
    <row r="232" ht="15">
      <c r="A232" s="83"/>
    </row>
    <row r="233" ht="15">
      <c r="A233" s="83"/>
    </row>
    <row r="234" ht="15">
      <c r="A234" s="83"/>
    </row>
    <row r="235" ht="15">
      <c r="A235" s="83"/>
    </row>
    <row r="236" ht="15">
      <c r="A236" s="83"/>
    </row>
    <row r="237" ht="15">
      <c r="A237" s="83"/>
    </row>
    <row r="238" ht="15">
      <c r="A238" s="83"/>
    </row>
    <row r="239" ht="15">
      <c r="A239" s="83"/>
    </row>
    <row r="240" ht="15">
      <c r="A240" s="83"/>
    </row>
    <row r="241" ht="15">
      <c r="A241" s="83"/>
    </row>
    <row r="242" ht="15">
      <c r="A242" s="83"/>
    </row>
    <row r="243" ht="15">
      <c r="A243" s="83"/>
    </row>
    <row r="244" ht="15">
      <c r="A244" s="83"/>
    </row>
    <row r="245" ht="15">
      <c r="A245" s="83"/>
    </row>
    <row r="246" ht="15">
      <c r="A246" s="83"/>
    </row>
    <row r="247" ht="15">
      <c r="A247" s="83"/>
    </row>
    <row r="248" ht="15">
      <c r="A248" s="83"/>
    </row>
    <row r="249" ht="15">
      <c r="A249" s="83"/>
    </row>
    <row r="250" ht="15">
      <c r="A250" s="83"/>
    </row>
    <row r="251" ht="15">
      <c r="A251" s="83"/>
    </row>
  </sheetData>
  <sheetProtection/>
  <mergeCells count="2">
    <mergeCell ref="A1:K1"/>
    <mergeCell ref="A2:K2"/>
  </mergeCells>
  <printOptions/>
  <pageMargins left="0.7" right="0.7" top="0.75" bottom="0.75" header="0.3" footer="0.3"/>
  <pageSetup fitToHeight="3" fitToWidth="1" horizontalDpi="600" verticalDpi="600" orientation="portrait" scale="82" r:id="rId4"/>
  <legacyDrawing r:id="rId1"/>
  <tableParts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10"/>
  <sheetViews>
    <sheetView zoomScalePageLayoutView="0" workbookViewId="0" topLeftCell="A1">
      <selection activeCell="T13" sqref="T13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31.7109375" style="0" customWidth="1"/>
    <col min="4" max="4" width="8.7109375" style="0" customWidth="1"/>
    <col min="5" max="5" width="4.7109375" style="0" customWidth="1"/>
    <col min="6" max="6" width="5.7109375" style="0" customWidth="1"/>
    <col min="7" max="8" width="15.7109375" style="0" customWidth="1"/>
    <col min="9" max="10" width="10.7109375" style="0" customWidth="1"/>
  </cols>
  <sheetData>
    <row r="1" spans="1:10" ht="16.5">
      <c r="A1" s="5" t="s">
        <v>127</v>
      </c>
      <c r="B1" s="6"/>
      <c r="C1" s="7"/>
      <c r="D1" s="8"/>
      <c r="E1" s="9"/>
      <c r="F1" s="10" t="s">
        <v>128</v>
      </c>
      <c r="G1" s="11" t="s">
        <v>147</v>
      </c>
      <c r="H1" s="12"/>
      <c r="I1" s="13" t="s">
        <v>129</v>
      </c>
      <c r="J1" s="14">
        <f ca="1">TODAY()</f>
        <v>40281</v>
      </c>
    </row>
    <row r="2" spans="1:10" ht="15">
      <c r="A2" s="15">
        <v>3</v>
      </c>
      <c r="B2" s="16"/>
      <c r="C2" s="17" t="s">
        <v>130</v>
      </c>
      <c r="D2" s="89" t="s">
        <v>148</v>
      </c>
      <c r="E2" s="90"/>
      <c r="F2" s="90"/>
      <c r="G2" s="90"/>
      <c r="H2" s="18"/>
      <c r="I2" s="19"/>
      <c r="J2" s="20"/>
    </row>
    <row r="3" spans="1:10" ht="15">
      <c r="A3" s="21"/>
      <c r="B3" s="22"/>
      <c r="C3" s="17" t="s">
        <v>131</v>
      </c>
      <c r="D3" s="89" t="s">
        <v>149</v>
      </c>
      <c r="E3" s="90"/>
      <c r="F3" s="90"/>
      <c r="G3" s="90"/>
      <c r="H3" s="23"/>
      <c r="I3" s="24"/>
      <c r="J3" s="25"/>
    </row>
    <row r="4" spans="1:10" ht="15">
      <c r="A4" s="26"/>
      <c r="B4" s="27"/>
      <c r="C4" s="28"/>
      <c r="D4" s="29"/>
      <c r="E4" s="29"/>
      <c r="F4" s="29"/>
      <c r="G4" s="30"/>
      <c r="H4" s="31">
        <f>G110</f>
        <v>0</v>
      </c>
      <c r="I4" s="24" t="s">
        <v>132</v>
      </c>
      <c r="J4" s="32"/>
    </row>
    <row r="5" spans="1:10" ht="15">
      <c r="A5" s="26"/>
      <c r="B5" s="33"/>
      <c r="C5" s="34" t="s">
        <v>133</v>
      </c>
      <c r="D5" s="35"/>
      <c r="E5" s="35"/>
      <c r="F5" s="35"/>
      <c r="G5" s="36"/>
      <c r="H5" s="31">
        <f>H110</f>
        <v>0</v>
      </c>
      <c r="I5" s="24" t="s">
        <v>134</v>
      </c>
      <c r="J5" s="25"/>
    </row>
    <row r="6" spans="1:10" ht="15">
      <c r="A6" s="37"/>
      <c r="B6" s="24"/>
      <c r="C6" s="38"/>
      <c r="D6" s="35"/>
      <c r="E6" s="35"/>
      <c r="F6" s="35"/>
      <c r="G6" s="36"/>
      <c r="H6" s="31"/>
      <c r="I6" s="24"/>
      <c r="J6" s="39">
        <v>1</v>
      </c>
    </row>
    <row r="7" spans="1:10" ht="15.75" thickBot="1">
      <c r="A7" s="26"/>
      <c r="B7" s="33"/>
      <c r="C7" s="40"/>
      <c r="D7" s="41"/>
      <c r="E7" s="38"/>
      <c r="F7" s="42"/>
      <c r="G7" s="23"/>
      <c r="H7" s="18"/>
      <c r="I7" s="43" t="s">
        <v>135</v>
      </c>
      <c r="J7" s="44">
        <v>40073</v>
      </c>
    </row>
    <row r="8" spans="1:10" ht="26.25">
      <c r="A8" s="45" t="s">
        <v>136</v>
      </c>
      <c r="B8" s="45" t="s">
        <v>137</v>
      </c>
      <c r="C8" s="45" t="s">
        <v>138</v>
      </c>
      <c r="D8" s="45" t="s">
        <v>139</v>
      </c>
      <c r="E8" s="45" t="s">
        <v>140</v>
      </c>
      <c r="F8" s="45" t="s">
        <v>122</v>
      </c>
      <c r="G8" s="46" t="s">
        <v>141</v>
      </c>
      <c r="H8" s="46" t="s">
        <v>142</v>
      </c>
      <c r="I8" s="45" t="s">
        <v>143</v>
      </c>
      <c r="J8" s="47" t="s">
        <v>144</v>
      </c>
    </row>
    <row r="9" spans="1:10" ht="15">
      <c r="A9" s="48"/>
      <c r="B9" s="49"/>
      <c r="C9" s="50"/>
      <c r="D9" s="51"/>
      <c r="E9" s="51"/>
      <c r="F9" s="51"/>
      <c r="G9" s="52"/>
      <c r="H9" s="52"/>
      <c r="I9" s="53"/>
      <c r="J9" s="54"/>
    </row>
    <row r="10" spans="1:10" ht="15">
      <c r="A10" s="55"/>
      <c r="B10" s="49"/>
      <c r="C10" s="56"/>
      <c r="D10" s="57"/>
      <c r="E10" s="57"/>
      <c r="F10" s="57"/>
      <c r="G10" s="58"/>
      <c r="H10" s="58"/>
      <c r="I10" s="59"/>
      <c r="J10" s="60"/>
    </row>
    <row r="11" spans="1:10" ht="15">
      <c r="A11" s="55"/>
      <c r="B11" s="49"/>
      <c r="C11" s="56"/>
      <c r="D11" s="57"/>
      <c r="E11" s="57"/>
      <c r="F11" s="57"/>
      <c r="G11" s="61"/>
      <c r="H11" s="58"/>
      <c r="I11" s="59"/>
      <c r="J11" s="60"/>
    </row>
    <row r="12" spans="1:10" ht="15">
      <c r="A12" s="55"/>
      <c r="B12" s="49"/>
      <c r="C12" s="56"/>
      <c r="D12" s="57"/>
      <c r="E12" s="57"/>
      <c r="F12" s="57"/>
      <c r="G12" s="58"/>
      <c r="H12" s="61"/>
      <c r="I12" s="59"/>
      <c r="J12" s="60"/>
    </row>
    <row r="13" spans="1:10" ht="15">
      <c r="A13" s="55"/>
      <c r="B13" s="49"/>
      <c r="C13" s="56"/>
      <c r="D13" s="57"/>
      <c r="E13" s="57"/>
      <c r="F13" s="57"/>
      <c r="G13" s="58"/>
      <c r="H13" s="58"/>
      <c r="I13" s="59"/>
      <c r="J13" s="60"/>
    </row>
    <row r="14" spans="1:10" ht="15">
      <c r="A14" s="55"/>
      <c r="B14" s="49"/>
      <c r="C14" s="62"/>
      <c r="D14" s="57"/>
      <c r="E14" s="57"/>
      <c r="F14" s="57"/>
      <c r="G14" s="58"/>
      <c r="H14" s="58"/>
      <c r="I14" s="59"/>
      <c r="J14" s="60"/>
    </row>
    <row r="15" spans="1:10" ht="15">
      <c r="A15" s="55"/>
      <c r="B15" s="49"/>
      <c r="C15" s="62"/>
      <c r="D15" s="57"/>
      <c r="E15" s="57"/>
      <c r="F15" s="57"/>
      <c r="G15" s="58"/>
      <c r="H15" s="58"/>
      <c r="I15" s="59"/>
      <c r="J15" s="60"/>
    </row>
    <row r="16" spans="1:10" ht="15">
      <c r="A16" s="55"/>
      <c r="B16" s="49"/>
      <c r="C16" s="62"/>
      <c r="D16" s="57"/>
      <c r="E16" s="57"/>
      <c r="F16" s="57"/>
      <c r="G16" s="58"/>
      <c r="H16" s="58"/>
      <c r="I16" s="59"/>
      <c r="J16" s="60"/>
    </row>
    <row r="17" spans="1:10" ht="15">
      <c r="A17" s="55"/>
      <c r="B17" s="49"/>
      <c r="C17" s="62"/>
      <c r="D17" s="57"/>
      <c r="E17" s="57"/>
      <c r="F17" s="57"/>
      <c r="G17" s="58"/>
      <c r="H17" s="58"/>
      <c r="I17" s="59"/>
      <c r="J17" s="60"/>
    </row>
    <row r="18" spans="1:10" ht="15">
      <c r="A18" s="55"/>
      <c r="B18" s="49"/>
      <c r="C18" s="62"/>
      <c r="D18" s="57"/>
      <c r="E18" s="57"/>
      <c r="F18" s="57"/>
      <c r="G18" s="58"/>
      <c r="H18" s="58"/>
      <c r="I18" s="59"/>
      <c r="J18" s="60"/>
    </row>
    <row r="19" spans="1:10" ht="15">
      <c r="A19" s="55"/>
      <c r="B19" s="49"/>
      <c r="C19" s="62"/>
      <c r="D19" s="57"/>
      <c r="E19" s="57"/>
      <c r="F19" s="57"/>
      <c r="G19" s="58"/>
      <c r="H19" s="58"/>
      <c r="I19" s="59"/>
      <c r="J19" s="60"/>
    </row>
    <row r="20" spans="1:10" ht="15">
      <c r="A20" s="55"/>
      <c r="B20" s="49"/>
      <c r="C20" s="62"/>
      <c r="D20" s="57"/>
      <c r="E20" s="57"/>
      <c r="F20" s="57"/>
      <c r="G20" s="58"/>
      <c r="H20" s="58"/>
      <c r="I20" s="59"/>
      <c r="J20" s="60"/>
    </row>
    <row r="21" spans="1:10" ht="15">
      <c r="A21" s="55"/>
      <c r="B21" s="49"/>
      <c r="C21" s="62"/>
      <c r="D21" s="57"/>
      <c r="E21" s="57"/>
      <c r="F21" s="57"/>
      <c r="G21" s="58"/>
      <c r="H21" s="58"/>
      <c r="I21" s="59"/>
      <c r="J21" s="60"/>
    </row>
    <row r="22" spans="1:10" ht="15">
      <c r="A22" s="55"/>
      <c r="B22" s="49"/>
      <c r="C22" s="62"/>
      <c r="D22" s="57"/>
      <c r="E22" s="57"/>
      <c r="F22" s="57"/>
      <c r="G22" s="58"/>
      <c r="H22" s="58"/>
      <c r="I22" s="59"/>
      <c r="J22" s="60"/>
    </row>
    <row r="23" spans="1:10" ht="15">
      <c r="A23" s="55"/>
      <c r="B23" s="49"/>
      <c r="C23" s="62"/>
      <c r="D23" s="57"/>
      <c r="E23" s="57"/>
      <c r="F23" s="57"/>
      <c r="G23" s="58"/>
      <c r="H23" s="58"/>
      <c r="I23" s="59"/>
      <c r="J23" s="60"/>
    </row>
    <row r="24" spans="1:10" ht="15">
      <c r="A24" s="55"/>
      <c r="B24" s="49"/>
      <c r="C24" s="62"/>
      <c r="D24" s="57"/>
      <c r="E24" s="57"/>
      <c r="F24" s="57"/>
      <c r="G24" s="58"/>
      <c r="H24" s="58"/>
      <c r="I24" s="59"/>
      <c r="J24" s="60"/>
    </row>
    <row r="25" spans="1:10" ht="15">
      <c r="A25" s="55"/>
      <c r="B25" s="49"/>
      <c r="C25" s="62"/>
      <c r="D25" s="57"/>
      <c r="E25" s="57"/>
      <c r="F25" s="57"/>
      <c r="G25" s="58"/>
      <c r="H25" s="58"/>
      <c r="I25" s="59"/>
      <c r="J25" s="60"/>
    </row>
    <row r="26" spans="1:10" ht="15">
      <c r="A26" s="55"/>
      <c r="B26" s="49"/>
      <c r="C26" s="62"/>
      <c r="D26" s="57"/>
      <c r="E26" s="57"/>
      <c r="F26" s="57"/>
      <c r="G26" s="58"/>
      <c r="H26" s="58"/>
      <c r="I26" s="59"/>
      <c r="J26" s="60"/>
    </row>
    <row r="27" spans="1:10" ht="15">
      <c r="A27" s="55"/>
      <c r="B27" s="49"/>
      <c r="C27" s="62"/>
      <c r="D27" s="57"/>
      <c r="E27" s="57"/>
      <c r="F27" s="57"/>
      <c r="G27" s="58"/>
      <c r="H27" s="58"/>
      <c r="I27" s="59"/>
      <c r="J27" s="60"/>
    </row>
    <row r="28" spans="1:10" ht="15">
      <c r="A28" s="55"/>
      <c r="B28" s="49"/>
      <c r="C28" s="62"/>
      <c r="D28" s="57"/>
      <c r="E28" s="57"/>
      <c r="F28" s="57"/>
      <c r="G28" s="58"/>
      <c r="H28" s="58"/>
      <c r="I28" s="59"/>
      <c r="J28" s="60"/>
    </row>
    <row r="29" spans="1:10" ht="15">
      <c r="A29" s="55"/>
      <c r="B29" s="49"/>
      <c r="C29" s="62"/>
      <c r="D29" s="57"/>
      <c r="E29" s="57"/>
      <c r="F29" s="57"/>
      <c r="G29" s="58"/>
      <c r="H29" s="58"/>
      <c r="I29" s="59"/>
      <c r="J29" s="60"/>
    </row>
    <row r="30" spans="1:10" ht="15">
      <c r="A30" s="55"/>
      <c r="B30" s="49"/>
      <c r="C30" s="62"/>
      <c r="D30" s="57"/>
      <c r="E30" s="57"/>
      <c r="F30" s="57"/>
      <c r="G30" s="58"/>
      <c r="H30" s="58"/>
      <c r="I30" s="59"/>
      <c r="J30" s="60"/>
    </row>
    <row r="31" spans="1:10" ht="15">
      <c r="A31" s="55"/>
      <c r="B31" s="49"/>
      <c r="C31" s="62"/>
      <c r="D31" s="57"/>
      <c r="E31" s="57"/>
      <c r="F31" s="57"/>
      <c r="G31" s="58"/>
      <c r="H31" s="58"/>
      <c r="I31" s="59"/>
      <c r="J31" s="60"/>
    </row>
    <row r="32" spans="1:10" ht="15">
      <c r="A32" s="55"/>
      <c r="B32" s="49"/>
      <c r="C32" s="62"/>
      <c r="D32" s="57"/>
      <c r="E32" s="57"/>
      <c r="F32" s="57"/>
      <c r="G32" s="58"/>
      <c r="H32" s="58"/>
      <c r="I32" s="59"/>
      <c r="J32" s="60"/>
    </row>
    <row r="33" spans="1:10" ht="15">
      <c r="A33" s="55"/>
      <c r="B33" s="49"/>
      <c r="C33" s="62"/>
      <c r="D33" s="57"/>
      <c r="E33" s="57"/>
      <c r="F33" s="57"/>
      <c r="G33" s="58"/>
      <c r="H33" s="58"/>
      <c r="I33" s="59"/>
      <c r="J33" s="60"/>
    </row>
    <row r="34" spans="1:10" ht="15">
      <c r="A34" s="55"/>
      <c r="B34" s="49"/>
      <c r="C34" s="62"/>
      <c r="D34" s="57"/>
      <c r="E34" s="57"/>
      <c r="F34" s="57"/>
      <c r="G34" s="58"/>
      <c r="H34" s="58"/>
      <c r="I34" s="59"/>
      <c r="J34" s="60"/>
    </row>
    <row r="35" spans="1:10" ht="15">
      <c r="A35" s="55"/>
      <c r="B35" s="49"/>
      <c r="C35" s="62"/>
      <c r="D35" s="57"/>
      <c r="E35" s="57"/>
      <c r="F35" s="57"/>
      <c r="G35" s="58"/>
      <c r="H35" s="58"/>
      <c r="I35" s="59"/>
      <c r="J35" s="60"/>
    </row>
    <row r="36" spans="1:10" ht="15">
      <c r="A36" s="55"/>
      <c r="B36" s="49"/>
      <c r="C36" s="62"/>
      <c r="D36" s="57"/>
      <c r="E36" s="57"/>
      <c r="F36" s="57"/>
      <c r="G36" s="58"/>
      <c r="H36" s="58"/>
      <c r="I36" s="59"/>
      <c r="J36" s="60"/>
    </row>
    <row r="37" spans="1:10" ht="15">
      <c r="A37" s="55"/>
      <c r="B37" s="49"/>
      <c r="C37" s="62"/>
      <c r="D37" s="57"/>
      <c r="E37" s="57"/>
      <c r="F37" s="57"/>
      <c r="G37" s="58"/>
      <c r="H37" s="58"/>
      <c r="I37" s="59"/>
      <c r="J37" s="60"/>
    </row>
    <row r="38" spans="1:10" ht="15">
      <c r="A38" s="55"/>
      <c r="B38" s="49"/>
      <c r="C38" s="62"/>
      <c r="D38" s="57"/>
      <c r="E38" s="57"/>
      <c r="F38" s="57"/>
      <c r="G38" s="58"/>
      <c r="H38" s="58"/>
      <c r="I38" s="59"/>
      <c r="J38" s="60"/>
    </row>
    <row r="39" spans="1:10" ht="15">
      <c r="A39" s="55"/>
      <c r="B39" s="49"/>
      <c r="C39" s="62"/>
      <c r="D39" s="57"/>
      <c r="E39" s="57"/>
      <c r="F39" s="57"/>
      <c r="G39" s="58"/>
      <c r="H39" s="58"/>
      <c r="I39" s="59"/>
      <c r="J39" s="60"/>
    </row>
    <row r="40" spans="1:10" ht="15">
      <c r="A40" s="55"/>
      <c r="B40" s="49"/>
      <c r="C40" s="62"/>
      <c r="D40" s="57"/>
      <c r="E40" s="57"/>
      <c r="F40" s="57"/>
      <c r="G40" s="58"/>
      <c r="H40" s="58"/>
      <c r="I40" s="59"/>
      <c r="J40" s="60"/>
    </row>
    <row r="41" spans="1:10" ht="15">
      <c r="A41" s="55"/>
      <c r="B41" s="49"/>
      <c r="C41" s="62"/>
      <c r="D41" s="57"/>
      <c r="E41" s="57"/>
      <c r="F41" s="57"/>
      <c r="G41" s="58"/>
      <c r="H41" s="58"/>
      <c r="I41" s="59"/>
      <c r="J41" s="60"/>
    </row>
    <row r="42" spans="1:10" ht="15">
      <c r="A42" s="55"/>
      <c r="B42" s="49"/>
      <c r="C42" s="62"/>
      <c r="D42" s="57"/>
      <c r="E42" s="57"/>
      <c r="F42" s="57"/>
      <c r="G42" s="58"/>
      <c r="H42" s="58"/>
      <c r="I42" s="59"/>
      <c r="J42" s="60"/>
    </row>
    <row r="43" spans="1:10" ht="15">
      <c r="A43" s="55"/>
      <c r="B43" s="49"/>
      <c r="C43" s="62"/>
      <c r="D43" s="57"/>
      <c r="E43" s="57"/>
      <c r="F43" s="57"/>
      <c r="G43" s="58"/>
      <c r="H43" s="58"/>
      <c r="I43" s="59"/>
      <c r="J43" s="60"/>
    </row>
    <row r="44" spans="1:10" ht="15">
      <c r="A44" s="55"/>
      <c r="B44" s="49"/>
      <c r="C44" s="62"/>
      <c r="D44" s="57"/>
      <c r="E44" s="57"/>
      <c r="F44" s="57"/>
      <c r="G44" s="58"/>
      <c r="H44" s="58"/>
      <c r="I44" s="59"/>
      <c r="J44" s="60"/>
    </row>
    <row r="45" spans="1:10" ht="15">
      <c r="A45" s="55"/>
      <c r="B45" s="49"/>
      <c r="C45" s="62"/>
      <c r="D45" s="57"/>
      <c r="E45" s="57"/>
      <c r="F45" s="57"/>
      <c r="G45" s="58"/>
      <c r="H45" s="58"/>
      <c r="I45" s="59"/>
      <c r="J45" s="60"/>
    </row>
    <row r="46" spans="1:10" ht="15">
      <c r="A46" s="55"/>
      <c r="B46" s="49"/>
      <c r="C46" s="62"/>
      <c r="D46" s="57"/>
      <c r="E46" s="57"/>
      <c r="F46" s="57"/>
      <c r="G46" s="58"/>
      <c r="H46" s="58"/>
      <c r="I46" s="59"/>
      <c r="J46" s="60"/>
    </row>
    <row r="47" spans="1:10" ht="15">
      <c r="A47" s="55"/>
      <c r="B47" s="49"/>
      <c r="C47" s="62"/>
      <c r="D47" s="57"/>
      <c r="E47" s="57"/>
      <c r="F47" s="57"/>
      <c r="G47" s="58"/>
      <c r="H47" s="58"/>
      <c r="I47" s="59"/>
      <c r="J47" s="60"/>
    </row>
    <row r="48" spans="1:10" ht="15">
      <c r="A48" s="55"/>
      <c r="B48" s="49"/>
      <c r="C48" s="62"/>
      <c r="D48" s="57"/>
      <c r="E48" s="57"/>
      <c r="F48" s="57"/>
      <c r="G48" s="58"/>
      <c r="H48" s="58"/>
      <c r="I48" s="59"/>
      <c r="J48" s="60"/>
    </row>
    <row r="49" spans="1:10" ht="15">
      <c r="A49" s="55"/>
      <c r="B49" s="49"/>
      <c r="C49" s="62"/>
      <c r="D49" s="57"/>
      <c r="E49" s="57"/>
      <c r="F49" s="57"/>
      <c r="G49" s="58"/>
      <c r="H49" s="58"/>
      <c r="I49" s="59"/>
      <c r="J49" s="60"/>
    </row>
    <row r="50" spans="1:10" ht="15">
      <c r="A50" s="55"/>
      <c r="B50" s="49"/>
      <c r="C50" s="62"/>
      <c r="D50" s="57"/>
      <c r="E50" s="57"/>
      <c r="F50" s="57"/>
      <c r="G50" s="58"/>
      <c r="H50" s="58"/>
      <c r="I50" s="59"/>
      <c r="J50" s="60"/>
    </row>
    <row r="51" spans="1:10" ht="15">
      <c r="A51" s="55"/>
      <c r="B51" s="49"/>
      <c r="C51" s="62"/>
      <c r="D51" s="57"/>
      <c r="E51" s="57"/>
      <c r="F51" s="57"/>
      <c r="G51" s="58"/>
      <c r="H51" s="58"/>
      <c r="I51" s="59"/>
      <c r="J51" s="60"/>
    </row>
    <row r="52" spans="1:10" ht="15">
      <c r="A52" s="55"/>
      <c r="B52" s="49"/>
      <c r="C52" s="62"/>
      <c r="D52" s="57"/>
      <c r="E52" s="57"/>
      <c r="F52" s="57"/>
      <c r="G52" s="58"/>
      <c r="H52" s="58"/>
      <c r="I52" s="59"/>
      <c r="J52" s="60"/>
    </row>
    <row r="53" spans="1:10" ht="15">
      <c r="A53" s="55"/>
      <c r="B53" s="49"/>
      <c r="C53" s="62"/>
      <c r="D53" s="57"/>
      <c r="E53" s="57"/>
      <c r="F53" s="57"/>
      <c r="G53" s="58"/>
      <c r="H53" s="58"/>
      <c r="I53" s="59"/>
      <c r="J53" s="60"/>
    </row>
    <row r="54" spans="1:10" ht="15">
      <c r="A54" s="55"/>
      <c r="B54" s="49"/>
      <c r="C54" s="62"/>
      <c r="D54" s="57"/>
      <c r="E54" s="57"/>
      <c r="F54" s="57"/>
      <c r="G54" s="58"/>
      <c r="H54" s="58"/>
      <c r="I54" s="59"/>
      <c r="J54" s="60"/>
    </row>
    <row r="55" spans="1:10" ht="15">
      <c r="A55" s="55"/>
      <c r="B55" s="49"/>
      <c r="C55" s="62"/>
      <c r="D55" s="57"/>
      <c r="E55" s="57"/>
      <c r="F55" s="57"/>
      <c r="G55" s="58"/>
      <c r="H55" s="58"/>
      <c r="I55" s="59"/>
      <c r="J55" s="60"/>
    </row>
    <row r="56" spans="1:10" ht="15">
      <c r="A56" s="55"/>
      <c r="B56" s="49"/>
      <c r="C56" s="62"/>
      <c r="D56" s="57"/>
      <c r="E56" s="57"/>
      <c r="F56" s="57"/>
      <c r="G56" s="58"/>
      <c r="H56" s="58"/>
      <c r="I56" s="59"/>
      <c r="J56" s="60"/>
    </row>
    <row r="57" spans="1:10" ht="15">
      <c r="A57" s="55"/>
      <c r="B57" s="49"/>
      <c r="C57" s="62"/>
      <c r="D57" s="57"/>
      <c r="E57" s="57"/>
      <c r="F57" s="57"/>
      <c r="G57" s="58"/>
      <c r="H57" s="58"/>
      <c r="I57" s="59"/>
      <c r="J57" s="60"/>
    </row>
    <row r="58" spans="1:10" ht="15">
      <c r="A58" s="55"/>
      <c r="B58" s="49"/>
      <c r="C58" s="62"/>
      <c r="D58" s="57"/>
      <c r="E58" s="57"/>
      <c r="F58" s="57"/>
      <c r="G58" s="58"/>
      <c r="H58" s="58"/>
      <c r="I58" s="59"/>
      <c r="J58" s="60"/>
    </row>
    <row r="59" spans="1:10" ht="15">
      <c r="A59" s="55"/>
      <c r="B59" s="49"/>
      <c r="C59" s="62"/>
      <c r="D59" s="57"/>
      <c r="E59" s="57"/>
      <c r="F59" s="57"/>
      <c r="G59" s="58"/>
      <c r="H59" s="58"/>
      <c r="I59" s="59"/>
      <c r="J59" s="60"/>
    </row>
    <row r="60" spans="1:10" ht="15">
      <c r="A60" s="55"/>
      <c r="B60" s="49"/>
      <c r="C60" s="62"/>
      <c r="D60" s="57"/>
      <c r="E60" s="57"/>
      <c r="F60" s="57"/>
      <c r="G60" s="58"/>
      <c r="H60" s="58"/>
      <c r="I60" s="59"/>
      <c r="J60" s="60"/>
    </row>
    <row r="61" spans="1:10" ht="15">
      <c r="A61" s="55"/>
      <c r="B61" s="49"/>
      <c r="C61" s="62"/>
      <c r="D61" s="57"/>
      <c r="E61" s="57"/>
      <c r="F61" s="57"/>
      <c r="G61" s="58"/>
      <c r="H61" s="58"/>
      <c r="I61" s="59"/>
      <c r="J61" s="60"/>
    </row>
    <row r="62" spans="1:10" ht="15">
      <c r="A62" s="55"/>
      <c r="B62" s="49"/>
      <c r="C62" s="62"/>
      <c r="D62" s="57"/>
      <c r="E62" s="57"/>
      <c r="F62" s="57"/>
      <c r="G62" s="58"/>
      <c r="H62" s="58"/>
      <c r="I62" s="59"/>
      <c r="J62" s="60"/>
    </row>
    <row r="63" spans="1:10" ht="15">
      <c r="A63" s="55"/>
      <c r="B63" s="49"/>
      <c r="C63" s="62"/>
      <c r="D63" s="57"/>
      <c r="E63" s="57"/>
      <c r="F63" s="57"/>
      <c r="G63" s="58"/>
      <c r="H63" s="58"/>
      <c r="I63" s="59"/>
      <c r="J63" s="60"/>
    </row>
    <row r="64" spans="1:10" ht="15">
      <c r="A64" s="55"/>
      <c r="B64" s="49"/>
      <c r="C64" s="62"/>
      <c r="D64" s="57"/>
      <c r="E64" s="57"/>
      <c r="F64" s="57"/>
      <c r="G64" s="58"/>
      <c r="H64" s="58"/>
      <c r="I64" s="59"/>
      <c r="J64" s="60"/>
    </row>
    <row r="65" spans="1:10" ht="15">
      <c r="A65" s="55"/>
      <c r="B65" s="49"/>
      <c r="C65" s="62"/>
      <c r="D65" s="57"/>
      <c r="E65" s="57"/>
      <c r="F65" s="57"/>
      <c r="G65" s="58"/>
      <c r="H65" s="58"/>
      <c r="I65" s="59"/>
      <c r="J65" s="60"/>
    </row>
    <row r="66" spans="1:10" ht="15">
      <c r="A66" s="55"/>
      <c r="B66" s="49"/>
      <c r="C66" s="62"/>
      <c r="D66" s="57"/>
      <c r="E66" s="57"/>
      <c r="F66" s="57"/>
      <c r="G66" s="58"/>
      <c r="H66" s="58"/>
      <c r="I66" s="59"/>
      <c r="J66" s="60"/>
    </row>
    <row r="67" spans="1:10" ht="15">
      <c r="A67" s="55"/>
      <c r="B67" s="49"/>
      <c r="C67" s="62"/>
      <c r="D67" s="57"/>
      <c r="E67" s="57"/>
      <c r="F67" s="57"/>
      <c r="G67" s="58"/>
      <c r="H67" s="58"/>
      <c r="I67" s="59"/>
      <c r="J67" s="60"/>
    </row>
    <row r="68" spans="1:10" ht="15">
      <c r="A68" s="55"/>
      <c r="B68" s="49"/>
      <c r="C68" s="62"/>
      <c r="D68" s="57"/>
      <c r="E68" s="57"/>
      <c r="F68" s="57"/>
      <c r="G68" s="58"/>
      <c r="H68" s="58"/>
      <c r="I68" s="59"/>
      <c r="J68" s="60"/>
    </row>
    <row r="69" spans="1:10" ht="15">
      <c r="A69" s="55"/>
      <c r="B69" s="49"/>
      <c r="C69" s="62"/>
      <c r="D69" s="57"/>
      <c r="E69" s="57"/>
      <c r="F69" s="57"/>
      <c r="G69" s="58"/>
      <c r="H69" s="58"/>
      <c r="I69" s="59"/>
      <c r="J69" s="60"/>
    </row>
    <row r="70" spans="1:10" ht="15">
      <c r="A70" s="55"/>
      <c r="B70" s="49"/>
      <c r="C70" s="62"/>
      <c r="D70" s="57"/>
      <c r="E70" s="57"/>
      <c r="F70" s="57"/>
      <c r="G70" s="58"/>
      <c r="H70" s="58"/>
      <c r="I70" s="59"/>
      <c r="J70" s="60"/>
    </row>
    <row r="71" spans="1:10" ht="15">
      <c r="A71" s="55"/>
      <c r="B71" s="49"/>
      <c r="C71" s="62"/>
      <c r="D71" s="57"/>
      <c r="E71" s="57"/>
      <c r="F71" s="57"/>
      <c r="G71" s="58"/>
      <c r="H71" s="58"/>
      <c r="I71" s="59"/>
      <c r="J71" s="60"/>
    </row>
    <row r="72" spans="1:10" ht="15">
      <c r="A72" s="55"/>
      <c r="B72" s="49"/>
      <c r="C72" s="62"/>
      <c r="D72" s="57"/>
      <c r="E72" s="57"/>
      <c r="F72" s="57"/>
      <c r="G72" s="58"/>
      <c r="H72" s="58"/>
      <c r="I72" s="59"/>
      <c r="J72" s="60"/>
    </row>
    <row r="73" spans="1:10" ht="15">
      <c r="A73" s="55"/>
      <c r="B73" s="49"/>
      <c r="C73" s="62"/>
      <c r="D73" s="57"/>
      <c r="E73" s="57"/>
      <c r="F73" s="57"/>
      <c r="G73" s="58"/>
      <c r="H73" s="58"/>
      <c r="I73" s="59"/>
      <c r="J73" s="60"/>
    </row>
    <row r="74" spans="1:10" ht="15">
      <c r="A74" s="55"/>
      <c r="B74" s="49"/>
      <c r="C74" s="62"/>
      <c r="D74" s="57"/>
      <c r="E74" s="57"/>
      <c r="F74" s="57"/>
      <c r="G74" s="58"/>
      <c r="H74" s="58"/>
      <c r="I74" s="59"/>
      <c r="J74" s="60"/>
    </row>
    <row r="75" spans="1:10" ht="15">
      <c r="A75" s="55"/>
      <c r="B75" s="49"/>
      <c r="C75" s="62"/>
      <c r="D75" s="57"/>
      <c r="E75" s="57"/>
      <c r="F75" s="57"/>
      <c r="G75" s="58"/>
      <c r="H75" s="58"/>
      <c r="I75" s="59"/>
      <c r="J75" s="60"/>
    </row>
    <row r="76" spans="1:10" ht="15">
      <c r="A76" s="55"/>
      <c r="B76" s="49"/>
      <c r="C76" s="62"/>
      <c r="D76" s="57"/>
      <c r="E76" s="57"/>
      <c r="F76" s="57"/>
      <c r="G76" s="58"/>
      <c r="H76" s="58"/>
      <c r="I76" s="59"/>
      <c r="J76" s="60"/>
    </row>
    <row r="77" spans="1:10" ht="15">
      <c r="A77" s="55"/>
      <c r="B77" s="49"/>
      <c r="C77" s="62"/>
      <c r="D77" s="57"/>
      <c r="E77" s="57"/>
      <c r="F77" s="57"/>
      <c r="G77" s="58"/>
      <c r="H77" s="58"/>
      <c r="I77" s="59"/>
      <c r="J77" s="60"/>
    </row>
    <row r="78" spans="1:10" ht="15">
      <c r="A78" s="55"/>
      <c r="B78" s="49"/>
      <c r="C78" s="62"/>
      <c r="D78" s="57"/>
      <c r="E78" s="57"/>
      <c r="F78" s="57"/>
      <c r="G78" s="58"/>
      <c r="H78" s="58"/>
      <c r="I78" s="59"/>
      <c r="J78" s="60"/>
    </row>
    <row r="79" spans="1:10" ht="15">
      <c r="A79" s="55"/>
      <c r="B79" s="49"/>
      <c r="C79" s="62"/>
      <c r="D79" s="57"/>
      <c r="E79" s="57"/>
      <c r="F79" s="57"/>
      <c r="G79" s="58"/>
      <c r="H79" s="58"/>
      <c r="I79" s="59"/>
      <c r="J79" s="60"/>
    </row>
    <row r="80" spans="1:10" ht="15">
      <c r="A80" s="55"/>
      <c r="B80" s="49"/>
      <c r="C80" s="62"/>
      <c r="D80" s="57"/>
      <c r="E80" s="57"/>
      <c r="F80" s="57"/>
      <c r="G80" s="58"/>
      <c r="H80" s="58"/>
      <c r="I80" s="59"/>
      <c r="J80" s="60"/>
    </row>
    <row r="81" spans="1:10" ht="15">
      <c r="A81" s="55"/>
      <c r="B81" s="49"/>
      <c r="C81" s="62"/>
      <c r="D81" s="57"/>
      <c r="E81" s="57"/>
      <c r="F81" s="57"/>
      <c r="G81" s="58"/>
      <c r="H81" s="58"/>
      <c r="I81" s="59"/>
      <c r="J81" s="60"/>
    </row>
    <row r="82" spans="1:10" ht="15">
      <c r="A82" s="55"/>
      <c r="B82" s="49"/>
      <c r="C82" s="62"/>
      <c r="D82" s="57"/>
      <c r="E82" s="57"/>
      <c r="F82" s="57"/>
      <c r="G82" s="58"/>
      <c r="H82" s="58"/>
      <c r="I82" s="59"/>
      <c r="J82" s="60"/>
    </row>
    <row r="83" spans="1:10" ht="15">
      <c r="A83" s="55"/>
      <c r="B83" s="49"/>
      <c r="C83" s="62"/>
      <c r="D83" s="57"/>
      <c r="E83" s="57"/>
      <c r="F83" s="57"/>
      <c r="G83" s="58"/>
      <c r="H83" s="58"/>
      <c r="I83" s="59"/>
      <c r="J83" s="60"/>
    </row>
    <row r="84" spans="1:10" ht="15">
      <c r="A84" s="55"/>
      <c r="B84" s="49"/>
      <c r="C84" s="62"/>
      <c r="D84" s="57"/>
      <c r="E84" s="57"/>
      <c r="F84" s="57"/>
      <c r="G84" s="58"/>
      <c r="H84" s="58"/>
      <c r="I84" s="59"/>
      <c r="J84" s="60"/>
    </row>
    <row r="85" spans="1:10" ht="15">
      <c r="A85" s="55"/>
      <c r="B85" s="49"/>
      <c r="C85" s="62"/>
      <c r="D85" s="57"/>
      <c r="E85" s="57"/>
      <c r="F85" s="57"/>
      <c r="G85" s="58"/>
      <c r="H85" s="58"/>
      <c r="I85" s="59"/>
      <c r="J85" s="60"/>
    </row>
    <row r="86" spans="1:10" ht="15">
      <c r="A86" s="55"/>
      <c r="B86" s="49"/>
      <c r="C86" s="62"/>
      <c r="D86" s="57"/>
      <c r="E86" s="57"/>
      <c r="F86" s="57"/>
      <c r="G86" s="58"/>
      <c r="H86" s="58"/>
      <c r="I86" s="59"/>
      <c r="J86" s="60"/>
    </row>
    <row r="87" spans="1:10" ht="15">
      <c r="A87" s="55"/>
      <c r="B87" s="49"/>
      <c r="C87" s="62"/>
      <c r="D87" s="57"/>
      <c r="E87" s="57"/>
      <c r="F87" s="57"/>
      <c r="G87" s="58"/>
      <c r="H87" s="58"/>
      <c r="I87" s="59"/>
      <c r="J87" s="60"/>
    </row>
    <row r="88" spans="1:10" ht="15">
      <c r="A88" s="55"/>
      <c r="B88" s="49"/>
      <c r="C88" s="62"/>
      <c r="D88" s="57"/>
      <c r="E88" s="57"/>
      <c r="F88" s="57"/>
      <c r="G88" s="58"/>
      <c r="H88" s="58"/>
      <c r="I88" s="59"/>
      <c r="J88" s="60"/>
    </row>
    <row r="89" spans="1:10" ht="15">
      <c r="A89" s="55"/>
      <c r="B89" s="49"/>
      <c r="C89" s="62"/>
      <c r="D89" s="57"/>
      <c r="E89" s="57"/>
      <c r="F89" s="57"/>
      <c r="G89" s="58"/>
      <c r="H89" s="58"/>
      <c r="I89" s="59"/>
      <c r="J89" s="60"/>
    </row>
    <row r="90" spans="1:10" ht="15">
      <c r="A90" s="55"/>
      <c r="B90" s="49"/>
      <c r="C90" s="62"/>
      <c r="D90" s="57"/>
      <c r="E90" s="57"/>
      <c r="F90" s="57"/>
      <c r="G90" s="58"/>
      <c r="H90" s="58"/>
      <c r="I90" s="59"/>
      <c r="J90" s="60"/>
    </row>
    <row r="91" spans="1:10" ht="15">
      <c r="A91" s="55"/>
      <c r="B91" s="49"/>
      <c r="C91" s="62"/>
      <c r="D91" s="57"/>
      <c r="E91" s="57"/>
      <c r="F91" s="57"/>
      <c r="G91" s="58"/>
      <c r="H91" s="58"/>
      <c r="I91" s="59"/>
      <c r="J91" s="60"/>
    </row>
    <row r="92" spans="1:10" ht="15">
      <c r="A92" s="55"/>
      <c r="B92" s="49"/>
      <c r="C92" s="62"/>
      <c r="D92" s="57"/>
      <c r="E92" s="57"/>
      <c r="F92" s="57"/>
      <c r="G92" s="58"/>
      <c r="H92" s="58"/>
      <c r="I92" s="59"/>
      <c r="J92" s="60"/>
    </row>
    <row r="93" spans="1:10" ht="15">
      <c r="A93" s="55"/>
      <c r="B93" s="49"/>
      <c r="C93" s="62"/>
      <c r="D93" s="57"/>
      <c r="E93" s="57"/>
      <c r="F93" s="57"/>
      <c r="G93" s="58"/>
      <c r="H93" s="58"/>
      <c r="I93" s="59"/>
      <c r="J93" s="60"/>
    </row>
    <row r="94" spans="1:10" ht="15">
      <c r="A94" s="55"/>
      <c r="B94" s="49"/>
      <c r="C94" s="62"/>
      <c r="D94" s="57"/>
      <c r="E94" s="57"/>
      <c r="F94" s="57"/>
      <c r="G94" s="58"/>
      <c r="H94" s="58"/>
      <c r="I94" s="59"/>
      <c r="J94" s="60"/>
    </row>
    <row r="95" spans="1:10" ht="15">
      <c r="A95" s="55"/>
      <c r="B95" s="49"/>
      <c r="C95" s="62"/>
      <c r="D95" s="57"/>
      <c r="E95" s="57"/>
      <c r="F95" s="57"/>
      <c r="G95" s="58"/>
      <c r="H95" s="58"/>
      <c r="I95" s="59"/>
      <c r="J95" s="60"/>
    </row>
    <row r="96" spans="1:10" ht="15">
      <c r="A96" s="55"/>
      <c r="B96" s="49"/>
      <c r="C96" s="62"/>
      <c r="D96" s="57"/>
      <c r="E96" s="57"/>
      <c r="F96" s="57"/>
      <c r="G96" s="58"/>
      <c r="H96" s="58"/>
      <c r="I96" s="59"/>
      <c r="J96" s="60"/>
    </row>
    <row r="97" spans="1:10" ht="15">
      <c r="A97" s="55"/>
      <c r="B97" s="49"/>
      <c r="C97" s="62"/>
      <c r="D97" s="57"/>
      <c r="E97" s="57"/>
      <c r="F97" s="57"/>
      <c r="G97" s="58"/>
      <c r="H97" s="58"/>
      <c r="I97" s="59"/>
      <c r="J97" s="60"/>
    </row>
    <row r="98" spans="1:10" ht="15">
      <c r="A98" s="55"/>
      <c r="B98" s="49"/>
      <c r="C98" s="62"/>
      <c r="D98" s="57"/>
      <c r="E98" s="57"/>
      <c r="F98" s="57"/>
      <c r="G98" s="58"/>
      <c r="H98" s="58"/>
      <c r="I98" s="59"/>
      <c r="J98" s="60"/>
    </row>
    <row r="99" spans="1:10" ht="15">
      <c r="A99" s="55"/>
      <c r="B99" s="49"/>
      <c r="C99" s="62"/>
      <c r="D99" s="57"/>
      <c r="E99" s="57"/>
      <c r="F99" s="57"/>
      <c r="G99" s="58"/>
      <c r="H99" s="58"/>
      <c r="I99" s="59"/>
      <c r="J99" s="60"/>
    </row>
    <row r="100" spans="1:10" ht="15">
      <c r="A100" s="55"/>
      <c r="B100" s="49"/>
      <c r="C100" s="62"/>
      <c r="D100" s="57"/>
      <c r="E100" s="57"/>
      <c r="F100" s="57"/>
      <c r="G100" s="58"/>
      <c r="H100" s="58"/>
      <c r="I100" s="59"/>
      <c r="J100" s="60"/>
    </row>
    <row r="101" spans="1:10" ht="15">
      <c r="A101" s="55"/>
      <c r="B101" s="49"/>
      <c r="C101" s="62"/>
      <c r="D101" s="57"/>
      <c r="E101" s="57"/>
      <c r="F101" s="57"/>
      <c r="G101" s="58"/>
      <c r="H101" s="58"/>
      <c r="I101" s="59"/>
      <c r="J101" s="60"/>
    </row>
    <row r="102" spans="1:10" ht="15">
      <c r="A102" s="55"/>
      <c r="B102" s="49"/>
      <c r="C102" s="62"/>
      <c r="D102" s="57"/>
      <c r="E102" s="57"/>
      <c r="F102" s="57"/>
      <c r="G102" s="58"/>
      <c r="H102" s="58"/>
      <c r="I102" s="59"/>
      <c r="J102" s="60"/>
    </row>
    <row r="103" spans="1:10" ht="15">
      <c r="A103" s="55"/>
      <c r="B103" s="49"/>
      <c r="C103" s="62"/>
      <c r="D103" s="57"/>
      <c r="E103" s="57"/>
      <c r="F103" s="57"/>
      <c r="G103" s="58"/>
      <c r="H103" s="58"/>
      <c r="I103" s="59"/>
      <c r="J103" s="60"/>
    </row>
    <row r="104" spans="1:10" ht="15">
      <c r="A104" s="55"/>
      <c r="B104" s="49"/>
      <c r="C104" s="62"/>
      <c r="D104" s="57"/>
      <c r="E104" s="57"/>
      <c r="F104" s="57"/>
      <c r="G104" s="58"/>
      <c r="H104" s="58"/>
      <c r="I104" s="59"/>
      <c r="J104" s="60"/>
    </row>
    <row r="105" spans="1:10" ht="15">
      <c r="A105" s="55"/>
      <c r="B105" s="49"/>
      <c r="C105" s="62"/>
      <c r="D105" s="57"/>
      <c r="E105" s="57"/>
      <c r="F105" s="57"/>
      <c r="G105" s="58"/>
      <c r="H105" s="58"/>
      <c r="I105" s="59"/>
      <c r="J105" s="60"/>
    </row>
    <row r="106" spans="1:10" ht="15">
      <c r="A106" s="55"/>
      <c r="B106" s="49"/>
      <c r="C106" s="62"/>
      <c r="D106" s="57"/>
      <c r="E106" s="57"/>
      <c r="F106" s="57"/>
      <c r="G106" s="58"/>
      <c r="H106" s="58"/>
      <c r="I106" s="59"/>
      <c r="J106" s="60"/>
    </row>
    <row r="107" spans="1:10" ht="15">
      <c r="A107" s="55"/>
      <c r="B107" s="49"/>
      <c r="C107" s="62"/>
      <c r="D107" s="57"/>
      <c r="E107" s="57"/>
      <c r="F107" s="57"/>
      <c r="G107" s="58"/>
      <c r="H107" s="58"/>
      <c r="I107" s="59"/>
      <c r="J107" s="60"/>
    </row>
    <row r="108" spans="1:10" ht="15">
      <c r="A108" s="55"/>
      <c r="B108" s="49"/>
      <c r="C108" s="62"/>
      <c r="D108" s="57"/>
      <c r="E108" s="57"/>
      <c r="F108" s="57"/>
      <c r="G108" s="58"/>
      <c r="H108" s="58"/>
      <c r="I108" s="59"/>
      <c r="J108" s="60"/>
    </row>
    <row r="109" spans="1:10" ht="15">
      <c r="A109" s="55"/>
      <c r="B109" s="49"/>
      <c r="C109" s="63"/>
      <c r="D109" s="64"/>
      <c r="E109" s="64"/>
      <c r="F109" s="64"/>
      <c r="G109" s="58"/>
      <c r="H109" s="58"/>
      <c r="I109" s="59"/>
      <c r="J109" s="60"/>
    </row>
    <row r="110" spans="1:10" ht="15.75" thickBot="1">
      <c r="A110" s="65"/>
      <c r="B110" s="66"/>
      <c r="C110" s="67"/>
      <c r="D110" s="68"/>
      <c r="E110" s="68"/>
      <c r="F110" s="69" t="s">
        <v>145</v>
      </c>
      <c r="G110" s="70">
        <f>SUM(G10:G109)</f>
        <v>0</v>
      </c>
      <c r="H110" s="70">
        <f>SUM(H10:H109)</f>
        <v>0</v>
      </c>
      <c r="I110" s="71" t="s">
        <v>146</v>
      </c>
      <c r="J110" s="72">
        <v>40073</v>
      </c>
    </row>
    <row r="111" ht="15.75" thickTop="1"/>
  </sheetData>
  <sheetProtection/>
  <mergeCells count="2">
    <mergeCell ref="D2:G2"/>
    <mergeCell ref="D3:G3"/>
  </mergeCells>
  <conditionalFormatting sqref="J2">
    <cfRule type="expression" priority="1" dxfId="2" stopIfTrue="1">
      <formula>J2="this is being posted to a future period"</formula>
    </cfRule>
    <cfRule type="expression" priority="2" dxfId="3" stopIfTrue="1">
      <formula>J2="this may be a closed period"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12"/>
  <sheetViews>
    <sheetView zoomScalePageLayoutView="0" workbookViewId="0" topLeftCell="A1">
      <selection activeCell="D1" sqref="D1:E2"/>
    </sheetView>
  </sheetViews>
  <sheetFormatPr defaultColWidth="9.140625" defaultRowHeight="15"/>
  <sheetData>
    <row r="1" spans="1:5" ht="15">
      <c r="A1" t="s">
        <v>108</v>
      </c>
      <c r="B1">
        <v>2010</v>
      </c>
      <c r="D1" s="73" t="s">
        <v>111</v>
      </c>
      <c r="E1">
        <v>2010</v>
      </c>
    </row>
    <row r="2" spans="1:2" ht="15">
      <c r="A2" t="s">
        <v>109</v>
      </c>
      <c r="B2">
        <v>2011</v>
      </c>
    </row>
    <row r="3" spans="1:2" ht="15">
      <c r="A3" t="s">
        <v>110</v>
      </c>
      <c r="B3">
        <v>2012</v>
      </c>
    </row>
    <row r="4" spans="1:2" ht="15">
      <c r="A4" t="s">
        <v>111</v>
      </c>
      <c r="B4">
        <v>2013</v>
      </c>
    </row>
    <row r="5" spans="1:2" ht="15">
      <c r="A5" t="s">
        <v>112</v>
      </c>
      <c r="B5">
        <v>2014</v>
      </c>
    </row>
    <row r="6" spans="1:2" ht="15">
      <c r="A6" t="s">
        <v>113</v>
      </c>
      <c r="B6">
        <v>2015</v>
      </c>
    </row>
    <row r="7" spans="1:2" ht="15">
      <c r="A7" t="s">
        <v>114</v>
      </c>
      <c r="B7">
        <v>2016</v>
      </c>
    </row>
    <row r="8" spans="1:2" ht="15">
      <c r="A8" t="s">
        <v>115</v>
      </c>
      <c r="B8">
        <v>2017</v>
      </c>
    </row>
    <row r="9" spans="1:2" ht="15">
      <c r="A9" t="s">
        <v>116</v>
      </c>
      <c r="B9">
        <v>2018</v>
      </c>
    </row>
    <row r="10" spans="1:2" ht="15">
      <c r="A10" t="s">
        <v>117</v>
      </c>
      <c r="B10">
        <v>2019</v>
      </c>
    </row>
    <row r="11" spans="1:2" ht="15">
      <c r="A11" t="s">
        <v>118</v>
      </c>
      <c r="B11">
        <v>2020</v>
      </c>
    </row>
    <row r="12" ht="15">
      <c r="A1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Music Accountant</cp:lastModifiedBy>
  <cp:lastPrinted>2010-04-02T15:51:35Z</cp:lastPrinted>
  <dcterms:created xsi:type="dcterms:W3CDTF">2010-03-15T22:52:59Z</dcterms:created>
  <dcterms:modified xsi:type="dcterms:W3CDTF">2010-04-13T15:17:19Z</dcterms:modified>
  <cp:category/>
  <cp:version/>
  <cp:contentType/>
  <cp:contentStatus/>
</cp:coreProperties>
</file>