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96" yWindow="108" windowWidth="19980" windowHeight="9216"/>
  </bookViews>
  <sheets>
    <sheet name="Instructions" sheetId="2" r:id="rId1"/>
    <sheet name="Assumptions" sheetId="3" r:id="rId2"/>
    <sheet name="Projections" sheetId="5" r:id="rId3"/>
  </sheets>
  <definedNames>
    <definedName name="changeFromPrior">Projections!$E$27:$CY$27</definedName>
    <definedName name="Grants">Projections!$D$20:$CY$20</definedName>
    <definedName name="grossIncome">Projections!$D$26:$CY$26</definedName>
    <definedName name="inflation">Assumptions!$E$5</definedName>
    <definedName name="Investment1">Projections!$D$15:$CY$15</definedName>
    <definedName name="Investment2">Projections!$D$16:$CY$16</definedName>
    <definedName name="Investment3">Projections!$D$17:$CY$17</definedName>
    <definedName name="OtherFinancialAid">Projections!$D$21:$CZ$21</definedName>
    <definedName name="OtherIncome1">Projections!$D$23:$CY$23</definedName>
    <definedName name="OtherIncome2">Projections!$D$24:$CY$24</definedName>
    <definedName name="Salary1">Projections!$D$7:$CY$7</definedName>
    <definedName name="Salary1S">Projections!$D$11:$CY$11</definedName>
    <definedName name="Salary2">Projections!$D$8:$CY$8</definedName>
    <definedName name="Salary2S">Projections!$D$12:$CY$12</definedName>
    <definedName name="Salary3">Projections!$D$9:$CY$9</definedName>
    <definedName name="Salary3S">Projections!$D$13:$CY$13</definedName>
    <definedName name="Scholarships">Projections!$D$19:$CY$19</definedName>
    <definedName name="timeHorizon">Projections!$D$4:$CY$4</definedName>
  </definedNames>
  <calcPr calcId="125725"/>
</workbook>
</file>

<file path=xl/calcChain.xml><?xml version="1.0" encoding="utf-8"?>
<calcChain xmlns="http://schemas.openxmlformats.org/spreadsheetml/2006/main">
  <c r="E40" i="5"/>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D40"/>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D83"/>
  <c r="E83"/>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D32"/>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D36"/>
  <c r="D37"/>
  <c r="D38"/>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D34"/>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D29"/>
  <c r="C62"/>
  <c r="C50"/>
  <c r="C37"/>
  <c r="C38"/>
  <c r="C36"/>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D22"/>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D18"/>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D1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D10"/>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D6"/>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E27"/>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D51"/>
  <c r="D52"/>
  <c r="E52" s="1"/>
  <c r="F52" s="1"/>
  <c r="G52" s="1"/>
  <c r="H52" s="1"/>
  <c r="I52" s="1"/>
  <c r="J52" s="1"/>
  <c r="K52" s="1"/>
  <c r="L52" s="1"/>
  <c r="M52" s="1"/>
  <c r="N52" s="1"/>
  <c r="O52" s="1"/>
  <c r="P52" s="1"/>
  <c r="Q52" s="1"/>
  <c r="R52" s="1"/>
  <c r="S52" s="1"/>
  <c r="T52" s="1"/>
  <c r="U52" s="1"/>
  <c r="V52" s="1"/>
  <c r="W52" s="1"/>
  <c r="X52" s="1"/>
  <c r="D53"/>
  <c r="D54"/>
  <c r="D55"/>
  <c r="D57"/>
  <c r="D58"/>
  <c r="D59"/>
  <c r="D60"/>
  <c r="D61"/>
  <c r="D62"/>
  <c r="D64"/>
  <c r="D65"/>
  <c r="D66"/>
  <c r="D68"/>
  <c r="D69"/>
  <c r="D70"/>
  <c r="D71"/>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E54"/>
  <c r="F54" s="1"/>
  <c r="G54" s="1"/>
  <c r="H54" s="1"/>
  <c r="I54" s="1"/>
  <c r="J54" s="1"/>
  <c r="K54" s="1"/>
  <c r="L54" s="1"/>
  <c r="M54" s="1"/>
  <c r="N54" s="1"/>
  <c r="O54" s="1"/>
  <c r="P54" s="1"/>
  <c r="Q54" s="1"/>
  <c r="R54" s="1"/>
  <c r="S54" s="1"/>
  <c r="T54" s="1"/>
  <c r="U54" s="1"/>
  <c r="V54" s="1"/>
  <c r="W54" s="1"/>
  <c r="X54" s="1"/>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D45"/>
  <c r="D46"/>
  <c r="D47"/>
  <c r="D48"/>
  <c r="D49"/>
  <c r="D50"/>
  <c r="D42"/>
  <c r="D43"/>
  <c r="D41"/>
  <c r="E41" s="1"/>
  <c r="F41" s="1"/>
  <c r="G41" s="1"/>
  <c r="H41" s="1"/>
  <c r="I41" s="1"/>
  <c r="J41" s="1"/>
  <c r="K41" s="1"/>
  <c r="L41" s="1"/>
  <c r="M41" s="1"/>
  <c r="N41" s="1"/>
  <c r="O41" s="1"/>
  <c r="P41" s="1"/>
  <c r="Q41" s="1"/>
  <c r="R41" s="1"/>
  <c r="S41" s="1"/>
  <c r="T41" s="1"/>
  <c r="U41" s="1"/>
  <c r="V41" s="1"/>
  <c r="W41" s="1"/>
  <c r="X41" s="1"/>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E42"/>
  <c r="F42" s="1"/>
  <c r="G42" s="1"/>
  <c r="H42" s="1"/>
  <c r="I42" s="1"/>
  <c r="J42" s="1"/>
  <c r="K42" s="1"/>
  <c r="L42" s="1"/>
  <c r="M42" s="1"/>
  <c r="N42" s="1"/>
  <c r="O42" s="1"/>
  <c r="P42" s="1"/>
  <c r="Q42" s="1"/>
  <c r="R42" s="1"/>
  <c r="S42" s="1"/>
  <c r="T42" s="1"/>
  <c r="U42" s="1"/>
  <c r="V42" s="1"/>
  <c r="W42" s="1"/>
  <c r="X42" s="1"/>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E43"/>
  <c r="F43" s="1"/>
  <c r="G43" s="1"/>
  <c r="H43" s="1"/>
  <c r="I43" s="1"/>
  <c r="J43" s="1"/>
  <c r="K43" s="1"/>
  <c r="L43" s="1"/>
  <c r="M43" s="1"/>
  <c r="N43" s="1"/>
  <c r="O43" s="1"/>
  <c r="P43" s="1"/>
  <c r="Q43" s="1"/>
  <c r="R43" s="1"/>
  <c r="S43" s="1"/>
  <c r="T43" s="1"/>
  <c r="U43" s="1"/>
  <c r="V43" s="1"/>
  <c r="W43" s="1"/>
  <c r="X43" s="1"/>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E45"/>
  <c r="F45" s="1"/>
  <c r="G45" s="1"/>
  <c r="H45" s="1"/>
  <c r="I45" s="1"/>
  <c r="J45" s="1"/>
  <c r="K45" s="1"/>
  <c r="L45" s="1"/>
  <c r="M45" s="1"/>
  <c r="N45" s="1"/>
  <c r="O45" s="1"/>
  <c r="P45" s="1"/>
  <c r="Q45" s="1"/>
  <c r="R45" s="1"/>
  <c r="S45" s="1"/>
  <c r="T45" s="1"/>
  <c r="U45" s="1"/>
  <c r="V45" s="1"/>
  <c r="W45" s="1"/>
  <c r="X45" s="1"/>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E46"/>
  <c r="F46" s="1"/>
  <c r="G46" s="1"/>
  <c r="H46" s="1"/>
  <c r="I46" s="1"/>
  <c r="J46" s="1"/>
  <c r="K46" s="1"/>
  <c r="L46" s="1"/>
  <c r="M46" s="1"/>
  <c r="N46" s="1"/>
  <c r="O46" s="1"/>
  <c r="P46" s="1"/>
  <c r="Q46" s="1"/>
  <c r="R46" s="1"/>
  <c r="S46" s="1"/>
  <c r="T46" s="1"/>
  <c r="U46" s="1"/>
  <c r="V46" s="1"/>
  <c r="W46" s="1"/>
  <c r="X46" s="1"/>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E47"/>
  <c r="F47" s="1"/>
  <c r="G47" s="1"/>
  <c r="H47" s="1"/>
  <c r="I47" s="1"/>
  <c r="J47" s="1"/>
  <c r="K47" s="1"/>
  <c r="L47" s="1"/>
  <c r="M47" s="1"/>
  <c r="N47" s="1"/>
  <c r="O47" s="1"/>
  <c r="P47" s="1"/>
  <c r="Q47" s="1"/>
  <c r="R47" s="1"/>
  <c r="S47" s="1"/>
  <c r="T47" s="1"/>
  <c r="U47" s="1"/>
  <c r="V47" s="1"/>
  <c r="W47" s="1"/>
  <c r="X47" s="1"/>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E48"/>
  <c r="F48" s="1"/>
  <c r="G48" s="1"/>
  <c r="H48" s="1"/>
  <c r="I48" s="1"/>
  <c r="J48" s="1"/>
  <c r="K48" s="1"/>
  <c r="L48" s="1"/>
  <c r="M48" s="1"/>
  <c r="N48" s="1"/>
  <c r="O48" s="1"/>
  <c r="P48" s="1"/>
  <c r="Q48" s="1"/>
  <c r="R48" s="1"/>
  <c r="S48" s="1"/>
  <c r="T48" s="1"/>
  <c r="U48" s="1"/>
  <c r="V48" s="1"/>
  <c r="W48" s="1"/>
  <c r="X48" s="1"/>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E49"/>
  <c r="F49" s="1"/>
  <c r="G49" s="1"/>
  <c r="H49" s="1"/>
  <c r="I49" s="1"/>
  <c r="J49" s="1"/>
  <c r="K49" s="1"/>
  <c r="L49" s="1"/>
  <c r="M49" s="1"/>
  <c r="N49" s="1"/>
  <c r="O49" s="1"/>
  <c r="P49" s="1"/>
  <c r="Q49" s="1"/>
  <c r="R49" s="1"/>
  <c r="S49" s="1"/>
  <c r="T49" s="1"/>
  <c r="U49" s="1"/>
  <c r="V49" s="1"/>
  <c r="W49" s="1"/>
  <c r="X49" s="1"/>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E50"/>
  <c r="F50" s="1"/>
  <c r="G50" s="1"/>
  <c r="H50" s="1"/>
  <c r="I50" s="1"/>
  <c r="J50" s="1"/>
  <c r="K50" s="1"/>
  <c r="L50" s="1"/>
  <c r="M50" s="1"/>
  <c r="N50" s="1"/>
  <c r="O50" s="1"/>
  <c r="P50" s="1"/>
  <c r="Q50" s="1"/>
  <c r="R50" s="1"/>
  <c r="S50" s="1"/>
  <c r="T50" s="1"/>
  <c r="U50" s="1"/>
  <c r="V50" s="1"/>
  <c r="W50" s="1"/>
  <c r="X50" s="1"/>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E51"/>
  <c r="F51" s="1"/>
  <c r="G51" s="1"/>
  <c r="H51" s="1"/>
  <c r="I51" s="1"/>
  <c r="J51" s="1"/>
  <c r="K51" s="1"/>
  <c r="L51" s="1"/>
  <c r="M51" s="1"/>
  <c r="N51" s="1"/>
  <c r="O51" s="1"/>
  <c r="P51" s="1"/>
  <c r="Q51" s="1"/>
  <c r="R51" s="1"/>
  <c r="S51" s="1"/>
  <c r="T51" s="1"/>
  <c r="U51" s="1"/>
  <c r="V51" s="1"/>
  <c r="W51" s="1"/>
  <c r="X51" s="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E53"/>
  <c r="F53" s="1"/>
  <c r="G53" s="1"/>
  <c r="H53" s="1"/>
  <c r="I53" s="1"/>
  <c r="J53" s="1"/>
  <c r="K53" s="1"/>
  <c r="L53" s="1"/>
  <c r="M53" s="1"/>
  <c r="N53" s="1"/>
  <c r="O53" s="1"/>
  <c r="P53" s="1"/>
  <c r="Q53" s="1"/>
  <c r="R53" s="1"/>
  <c r="S53" s="1"/>
  <c r="T53" s="1"/>
  <c r="U53" s="1"/>
  <c r="V53" s="1"/>
  <c r="W53" s="1"/>
  <c r="X53" s="1"/>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E57"/>
  <c r="F57" s="1"/>
  <c r="G57" s="1"/>
  <c r="H57" s="1"/>
  <c r="I57" s="1"/>
  <c r="J57" s="1"/>
  <c r="K57" s="1"/>
  <c r="L57" s="1"/>
  <c r="M57" s="1"/>
  <c r="N57" s="1"/>
  <c r="O57" s="1"/>
  <c r="P57" s="1"/>
  <c r="Q57" s="1"/>
  <c r="R57" s="1"/>
  <c r="S57" s="1"/>
  <c r="T57" s="1"/>
  <c r="U57" s="1"/>
  <c r="V57" s="1"/>
  <c r="W57" s="1"/>
  <c r="X57" s="1"/>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E58"/>
  <c r="F58" s="1"/>
  <c r="G58" s="1"/>
  <c r="H58" s="1"/>
  <c r="I58" s="1"/>
  <c r="J58" s="1"/>
  <c r="K58" s="1"/>
  <c r="L58" s="1"/>
  <c r="M58" s="1"/>
  <c r="N58" s="1"/>
  <c r="O58" s="1"/>
  <c r="P58" s="1"/>
  <c r="Q58" s="1"/>
  <c r="R58" s="1"/>
  <c r="S58" s="1"/>
  <c r="T58" s="1"/>
  <c r="U58" s="1"/>
  <c r="V58" s="1"/>
  <c r="W58" s="1"/>
  <c r="X58" s="1"/>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E59"/>
  <c r="F59"/>
  <c r="G59" s="1"/>
  <c r="H59" s="1"/>
  <c r="I59" s="1"/>
  <c r="J59" s="1"/>
  <c r="K59" s="1"/>
  <c r="L59" s="1"/>
  <c r="M59" s="1"/>
  <c r="N59" s="1"/>
  <c r="O59" s="1"/>
  <c r="P59" s="1"/>
  <c r="Q59" s="1"/>
  <c r="R59" s="1"/>
  <c r="S59" s="1"/>
  <c r="T59" s="1"/>
  <c r="U59" s="1"/>
  <c r="V59" s="1"/>
  <c r="W59" s="1"/>
  <c r="X59" s="1"/>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E60"/>
  <c r="F60" s="1"/>
  <c r="G60" s="1"/>
  <c r="H60" s="1"/>
  <c r="I60" s="1"/>
  <c r="J60" s="1"/>
  <c r="K60" s="1"/>
  <c r="L60" s="1"/>
  <c r="M60" s="1"/>
  <c r="N60" s="1"/>
  <c r="O60" s="1"/>
  <c r="P60" s="1"/>
  <c r="Q60" s="1"/>
  <c r="R60" s="1"/>
  <c r="S60" s="1"/>
  <c r="T60" s="1"/>
  <c r="U60" s="1"/>
  <c r="V60" s="1"/>
  <c r="W60" s="1"/>
  <c r="X60" s="1"/>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E61"/>
  <c r="F61" s="1"/>
  <c r="G61" s="1"/>
  <c r="H61" s="1"/>
  <c r="I61" s="1"/>
  <c r="J61" s="1"/>
  <c r="K61" s="1"/>
  <c r="L61" s="1"/>
  <c r="M61" s="1"/>
  <c r="N61" s="1"/>
  <c r="O61" s="1"/>
  <c r="P61" s="1"/>
  <c r="Q61" s="1"/>
  <c r="R61" s="1"/>
  <c r="S61" s="1"/>
  <c r="T61" s="1"/>
  <c r="U61" s="1"/>
  <c r="V61" s="1"/>
  <c r="W61" s="1"/>
  <c r="X61" s="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E62"/>
  <c r="F62" s="1"/>
  <c r="G62" s="1"/>
  <c r="H62" s="1"/>
  <c r="I62" s="1"/>
  <c r="J62" s="1"/>
  <c r="K62" s="1"/>
  <c r="L62" s="1"/>
  <c r="M62" s="1"/>
  <c r="N62" s="1"/>
  <c r="O62" s="1"/>
  <c r="P62" s="1"/>
  <c r="Q62" s="1"/>
  <c r="R62" s="1"/>
  <c r="S62" s="1"/>
  <c r="T62" s="1"/>
  <c r="U62" s="1"/>
  <c r="V62" s="1"/>
  <c r="W62" s="1"/>
  <c r="X62" s="1"/>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E55"/>
  <c r="F55" s="1"/>
  <c r="G55" s="1"/>
  <c r="H55" s="1"/>
  <c r="I55" s="1"/>
  <c r="J55" s="1"/>
  <c r="K55" s="1"/>
  <c r="L55" s="1"/>
  <c r="M55" s="1"/>
  <c r="N55" s="1"/>
  <c r="O55" s="1"/>
  <c r="P55" s="1"/>
  <c r="Q55" s="1"/>
  <c r="R55" s="1"/>
  <c r="S55" s="1"/>
  <c r="T55" s="1"/>
  <c r="U55" s="1"/>
  <c r="V55" s="1"/>
  <c r="W55" s="1"/>
  <c r="X55" s="1"/>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E64"/>
  <c r="F64" s="1"/>
  <c r="G64" s="1"/>
  <c r="H64" s="1"/>
  <c r="I64" s="1"/>
  <c r="J64" s="1"/>
  <c r="K64" s="1"/>
  <c r="L64" s="1"/>
  <c r="M64" s="1"/>
  <c r="N64" s="1"/>
  <c r="O64" s="1"/>
  <c r="P64" s="1"/>
  <c r="Q64" s="1"/>
  <c r="R64" s="1"/>
  <c r="S64" s="1"/>
  <c r="T64" s="1"/>
  <c r="U64" s="1"/>
  <c r="V64" s="1"/>
  <c r="W64" s="1"/>
  <c r="X64" s="1"/>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E65"/>
  <c r="F65" s="1"/>
  <c r="G65" s="1"/>
  <c r="H65" s="1"/>
  <c r="I65" s="1"/>
  <c r="J65" s="1"/>
  <c r="K65" s="1"/>
  <c r="L65" s="1"/>
  <c r="M65" s="1"/>
  <c r="N65" s="1"/>
  <c r="O65" s="1"/>
  <c r="P65" s="1"/>
  <c r="Q65" s="1"/>
  <c r="R65" s="1"/>
  <c r="S65" s="1"/>
  <c r="T65" s="1"/>
  <c r="U65" s="1"/>
  <c r="V65" s="1"/>
  <c r="W65" s="1"/>
  <c r="X65" s="1"/>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E66"/>
  <c r="F66" s="1"/>
  <c r="G66" s="1"/>
  <c r="H66" s="1"/>
  <c r="I66" s="1"/>
  <c r="J66" s="1"/>
  <c r="K66" s="1"/>
  <c r="L66" s="1"/>
  <c r="M66" s="1"/>
  <c r="N66" s="1"/>
  <c r="O66" s="1"/>
  <c r="P66" s="1"/>
  <c r="Q66" s="1"/>
  <c r="R66" s="1"/>
  <c r="S66" s="1"/>
  <c r="T66" s="1"/>
  <c r="U66" s="1"/>
  <c r="V66" s="1"/>
  <c r="W66" s="1"/>
  <c r="X66" s="1"/>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E68"/>
  <c r="F68" s="1"/>
  <c r="G68" s="1"/>
  <c r="H68" s="1"/>
  <c r="I68" s="1"/>
  <c r="J68" s="1"/>
  <c r="K68" s="1"/>
  <c r="L68" s="1"/>
  <c r="M68" s="1"/>
  <c r="N68" s="1"/>
  <c r="O68" s="1"/>
  <c r="P68" s="1"/>
  <c r="Q68" s="1"/>
  <c r="R68" s="1"/>
  <c r="S68" s="1"/>
  <c r="T68" s="1"/>
  <c r="U68" s="1"/>
  <c r="V68" s="1"/>
  <c r="W68" s="1"/>
  <c r="X68" s="1"/>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E69"/>
  <c r="F69" s="1"/>
  <c r="G69" s="1"/>
  <c r="H69" s="1"/>
  <c r="I69" s="1"/>
  <c r="J69" s="1"/>
  <c r="K69" s="1"/>
  <c r="L69" s="1"/>
  <c r="M69" s="1"/>
  <c r="N69" s="1"/>
  <c r="O69" s="1"/>
  <c r="P69" s="1"/>
  <c r="Q69" s="1"/>
  <c r="R69" s="1"/>
  <c r="S69" s="1"/>
  <c r="T69" s="1"/>
  <c r="U69" s="1"/>
  <c r="V69" s="1"/>
  <c r="W69" s="1"/>
  <c r="X69" s="1"/>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E70"/>
  <c r="F70" s="1"/>
  <c r="G70" s="1"/>
  <c r="H70" s="1"/>
  <c r="I70" s="1"/>
  <c r="J70" s="1"/>
  <c r="K70" s="1"/>
  <c r="L70" s="1"/>
  <c r="M70" s="1"/>
  <c r="N70" s="1"/>
  <c r="O70" s="1"/>
  <c r="P70" s="1"/>
  <c r="Q70" s="1"/>
  <c r="R70" s="1"/>
  <c r="S70" s="1"/>
  <c r="T70" s="1"/>
  <c r="U70" s="1"/>
  <c r="V70" s="1"/>
  <c r="W70" s="1"/>
  <c r="X70" s="1"/>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E71"/>
  <c r="F71" s="1"/>
  <c r="G71" s="1"/>
  <c r="H71" s="1"/>
  <c r="I71" s="1"/>
  <c r="J71" s="1"/>
  <c r="K71" s="1"/>
  <c r="L71" s="1"/>
  <c r="M71" s="1"/>
  <c r="N71" s="1"/>
  <c r="O71" s="1"/>
  <c r="P71" s="1"/>
  <c r="Q71" s="1"/>
  <c r="R71" s="1"/>
  <c r="S71" s="1"/>
  <c r="T71" s="1"/>
  <c r="U71" s="1"/>
  <c r="V71" s="1"/>
  <c r="W71" s="1"/>
  <c r="X71" s="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D73" l="1"/>
  <c r="D84" s="1"/>
  <c r="D85" s="1"/>
  <c r="D86" s="1"/>
  <c r="CY73"/>
  <c r="CX73"/>
  <c r="CW73"/>
  <c r="CV73"/>
  <c r="CU73"/>
  <c r="CT73"/>
  <c r="CS73"/>
  <c r="CR73"/>
  <c r="CQ73"/>
  <c r="CP73"/>
  <c r="CO73"/>
  <c r="CN73"/>
  <c r="CM73"/>
  <c r="CL73"/>
  <c r="CK73"/>
  <c r="CJ73"/>
  <c r="CI73"/>
  <c r="CH73"/>
  <c r="CG73"/>
  <c r="CF73"/>
  <c r="CE73"/>
  <c r="CD73"/>
  <c r="CC73"/>
  <c r="CB73"/>
  <c r="CA73"/>
  <c r="BZ73"/>
  <c r="BY73"/>
  <c r="BX73"/>
  <c r="BW73"/>
  <c r="BV73"/>
  <c r="BU73"/>
  <c r="BT73"/>
  <c r="BS73"/>
  <c r="BR73"/>
  <c r="BQ73"/>
  <c r="BP73"/>
  <c r="BO73"/>
  <c r="BN73"/>
  <c r="BM73"/>
  <c r="BL73"/>
  <c r="BK73"/>
  <c r="BJ73"/>
  <c r="BI73"/>
  <c r="BH73"/>
  <c r="BG73"/>
  <c r="BF73"/>
  <c r="BE73"/>
  <c r="BD73"/>
  <c r="Y73"/>
  <c r="Y84" s="1"/>
  <c r="Y85" s="1"/>
  <c r="X73"/>
  <c r="X84" s="1"/>
  <c r="X85" s="1"/>
  <c r="W73"/>
  <c r="W84" s="1"/>
  <c r="W85" s="1"/>
  <c r="V73"/>
  <c r="V84" s="1"/>
  <c r="V85" s="1"/>
  <c r="U73"/>
  <c r="U84" s="1"/>
  <c r="U85" s="1"/>
  <c r="T73"/>
  <c r="T84" s="1"/>
  <c r="T85" s="1"/>
  <c r="S73"/>
  <c r="S84" s="1"/>
  <c r="S85" s="1"/>
  <c r="R73"/>
  <c r="R84" s="1"/>
  <c r="R85" s="1"/>
  <c r="Q73"/>
  <c r="Q84" s="1"/>
  <c r="Q85" s="1"/>
  <c r="P73"/>
  <c r="P84" s="1"/>
  <c r="P85" s="1"/>
  <c r="O73"/>
  <c r="O84" s="1"/>
  <c r="O85" s="1"/>
  <c r="N73"/>
  <c r="N84" s="1"/>
  <c r="N85" s="1"/>
  <c r="M73"/>
  <c r="M84" s="1"/>
  <c r="M85" s="1"/>
  <c r="L73"/>
  <c r="L84" s="1"/>
  <c r="L85" s="1"/>
  <c r="K73"/>
  <c r="K84" s="1"/>
  <c r="K85" s="1"/>
  <c r="J73"/>
  <c r="J84" s="1"/>
  <c r="J85" s="1"/>
  <c r="I73"/>
  <c r="I84" s="1"/>
  <c r="I85" s="1"/>
  <c r="H73"/>
  <c r="H84" s="1"/>
  <c r="H85" s="1"/>
  <c r="G73"/>
  <c r="G84" s="1"/>
  <c r="G85" s="1"/>
  <c r="F73"/>
  <c r="F84" s="1"/>
  <c r="F85" s="1"/>
  <c r="E73"/>
  <c r="E84" s="1"/>
  <c r="E85" s="1"/>
  <c r="Y76"/>
  <c r="Z73"/>
  <c r="Z84" s="1"/>
  <c r="Z85" s="1"/>
  <c r="D76"/>
  <c r="D79" s="1"/>
  <c r="X76"/>
  <c r="CY74"/>
  <c r="CX74"/>
  <c r="CW74"/>
  <c r="CV74"/>
  <c r="CU74"/>
  <c r="CT74"/>
  <c r="CS74"/>
  <c r="CR74"/>
  <c r="CQ74"/>
  <c r="CP74"/>
  <c r="CO74"/>
  <c r="CN74"/>
  <c r="CM74"/>
  <c r="CL74"/>
  <c r="CK74"/>
  <c r="CJ74"/>
  <c r="CI74"/>
  <c r="CH74"/>
  <c r="CG74"/>
  <c r="CF74"/>
  <c r="CE74"/>
  <c r="CD74"/>
  <c r="CC74"/>
  <c r="CB74"/>
  <c r="CA74"/>
  <c r="BZ74"/>
  <c r="BY74"/>
  <c r="BX74"/>
  <c r="BW74"/>
  <c r="BV74"/>
  <c r="BU74"/>
  <c r="BT74"/>
  <c r="BS74"/>
  <c r="BR74"/>
  <c r="BQ74"/>
  <c r="BP74"/>
  <c r="BO74"/>
  <c r="BN74"/>
  <c r="BM74"/>
  <c r="BL74"/>
  <c r="BK74"/>
  <c r="BJ74"/>
  <c r="BI74"/>
  <c r="BH74"/>
  <c r="BG74"/>
  <c r="BF74"/>
  <c r="BE74"/>
  <c r="Y74"/>
  <c r="W76"/>
  <c r="V76"/>
  <c r="U76"/>
  <c r="T76"/>
  <c r="S76"/>
  <c r="R76"/>
  <c r="Q76"/>
  <c r="P76"/>
  <c r="O76"/>
  <c r="N76"/>
  <c r="M76"/>
  <c r="L76"/>
  <c r="K76"/>
  <c r="J76"/>
  <c r="I76"/>
  <c r="H76"/>
  <c r="G76"/>
  <c r="F76"/>
  <c r="E86" l="1"/>
  <c r="F86" s="1"/>
  <c r="G86" s="1"/>
  <c r="H86" s="1"/>
  <c r="I86" s="1"/>
  <c r="J86" s="1"/>
  <c r="K86" s="1"/>
  <c r="L86" s="1"/>
  <c r="M86" s="1"/>
  <c r="N86" s="1"/>
  <c r="O86" s="1"/>
  <c r="P86" s="1"/>
  <c r="Q86" s="1"/>
  <c r="R86" s="1"/>
  <c r="S86" s="1"/>
  <c r="T86" s="1"/>
  <c r="U86" s="1"/>
  <c r="V86" s="1"/>
  <c r="W86" s="1"/>
  <c r="X86" s="1"/>
  <c r="Y86" s="1"/>
  <c r="Z86" s="1"/>
  <c r="AA73"/>
  <c r="AA84" s="1"/>
  <c r="AA85" s="1"/>
  <c r="Y77"/>
  <c r="E76"/>
  <c r="E77" s="1"/>
  <c r="E74"/>
  <c r="F77"/>
  <c r="F74"/>
  <c r="G74"/>
  <c r="H74"/>
  <c r="I74"/>
  <c r="J74"/>
  <c r="K74"/>
  <c r="L74"/>
  <c r="M74"/>
  <c r="N74"/>
  <c r="O74"/>
  <c r="P74"/>
  <c r="Q74"/>
  <c r="R74"/>
  <c r="S74"/>
  <c r="T74"/>
  <c r="U74"/>
  <c r="V74"/>
  <c r="W74"/>
  <c r="X74"/>
  <c r="G77"/>
  <c r="H77"/>
  <c r="I77"/>
  <c r="J77"/>
  <c r="K77"/>
  <c r="L77"/>
  <c r="M77"/>
  <c r="N77"/>
  <c r="O77"/>
  <c r="P77"/>
  <c r="Q77"/>
  <c r="R77"/>
  <c r="S77"/>
  <c r="T77"/>
  <c r="U77"/>
  <c r="V77"/>
  <c r="W77"/>
  <c r="X77"/>
  <c r="AA86" l="1"/>
  <c r="Z76"/>
  <c r="Z77" s="1"/>
  <c r="Z74"/>
  <c r="AA76"/>
  <c r="AA77" s="1"/>
  <c r="AB73"/>
  <c r="AB84" s="1"/>
  <c r="AB85" s="1"/>
  <c r="AA74"/>
  <c r="E79"/>
  <c r="F79" s="1"/>
  <c r="G79" s="1"/>
  <c r="H79" s="1"/>
  <c r="I79" s="1"/>
  <c r="J79" s="1"/>
  <c r="K79" s="1"/>
  <c r="L79" s="1"/>
  <c r="M79" s="1"/>
  <c r="N79" s="1"/>
  <c r="O79" s="1"/>
  <c r="P79" s="1"/>
  <c r="Q79" s="1"/>
  <c r="R79" s="1"/>
  <c r="S79" s="1"/>
  <c r="T79" s="1"/>
  <c r="U79" s="1"/>
  <c r="V79" s="1"/>
  <c r="W79" s="1"/>
  <c r="X79" s="1"/>
  <c r="Y79" s="1"/>
  <c r="Z79" s="1"/>
  <c r="AA79" s="1"/>
  <c r="AB86" l="1"/>
  <c r="AB76"/>
  <c r="AB77" s="1"/>
  <c r="AC73"/>
  <c r="AC84" s="1"/>
  <c r="AC85" s="1"/>
  <c r="AB74"/>
  <c r="AB79"/>
  <c r="AC86" l="1"/>
  <c r="AC76"/>
  <c r="AC77" s="1"/>
  <c r="AD73"/>
  <c r="AD84" s="1"/>
  <c r="AD85" s="1"/>
  <c r="AC74"/>
  <c r="AC79"/>
  <c r="AD86" l="1"/>
  <c r="AD76"/>
  <c r="AD77" s="1"/>
  <c r="AE73"/>
  <c r="AE84" s="1"/>
  <c r="AE85" s="1"/>
  <c r="AD74"/>
  <c r="AD79"/>
  <c r="AE86" l="1"/>
  <c r="AE76"/>
  <c r="AE77" s="1"/>
  <c r="AF73"/>
  <c r="AF84" s="1"/>
  <c r="AF85" s="1"/>
  <c r="AE74"/>
  <c r="AE79"/>
  <c r="AF86" l="1"/>
  <c r="AF76"/>
  <c r="AF77" s="1"/>
  <c r="AG73"/>
  <c r="AG84" s="1"/>
  <c r="AG85" s="1"/>
  <c r="AF74"/>
  <c r="AF79"/>
  <c r="AG86" l="1"/>
  <c r="AG76"/>
  <c r="AG77" s="1"/>
  <c r="AH73"/>
  <c r="AH84" s="1"/>
  <c r="AH85" s="1"/>
  <c r="AG74"/>
  <c r="AG79"/>
  <c r="AH86" l="1"/>
  <c r="AH76"/>
  <c r="AH77" s="1"/>
  <c r="AI73"/>
  <c r="AI84" s="1"/>
  <c r="AI85" s="1"/>
  <c r="AH74"/>
  <c r="AH79"/>
  <c r="AI86" l="1"/>
  <c r="AI76"/>
  <c r="AI77" s="1"/>
  <c r="AJ73"/>
  <c r="AJ84" s="1"/>
  <c r="AJ85" s="1"/>
  <c r="AI74"/>
  <c r="AI79"/>
  <c r="AJ86" l="1"/>
  <c r="AJ76"/>
  <c r="AJ77" s="1"/>
  <c r="AK73"/>
  <c r="AK84" s="1"/>
  <c r="AK85" s="1"/>
  <c r="AJ74"/>
  <c r="AJ79"/>
  <c r="AK86" l="1"/>
  <c r="AK76"/>
  <c r="AK77" s="1"/>
  <c r="AL73"/>
  <c r="AL84" s="1"/>
  <c r="AL85" s="1"/>
  <c r="AK74"/>
  <c r="AK79"/>
  <c r="AL86" l="1"/>
  <c r="AL76"/>
  <c r="AL77" s="1"/>
  <c r="AM73"/>
  <c r="AM84" s="1"/>
  <c r="AM85" s="1"/>
  <c r="AL74"/>
  <c r="AL79"/>
  <c r="AM86" l="1"/>
  <c r="AM76"/>
  <c r="AM77" s="1"/>
  <c r="AN73"/>
  <c r="AN84" s="1"/>
  <c r="AN85" s="1"/>
  <c r="AM74"/>
  <c r="AM79"/>
  <c r="AN86" l="1"/>
  <c r="AN76"/>
  <c r="AN77" s="1"/>
  <c r="AO73"/>
  <c r="AO84" s="1"/>
  <c r="AO85" s="1"/>
  <c r="AN74"/>
  <c r="AN79"/>
  <c r="AO86" l="1"/>
  <c r="AO76"/>
  <c r="AO77" s="1"/>
  <c r="AP73"/>
  <c r="AP84" s="1"/>
  <c r="AP85" s="1"/>
  <c r="AO74"/>
  <c r="AO79"/>
  <c r="AP86" l="1"/>
  <c r="AP76"/>
  <c r="AP77" s="1"/>
  <c r="AQ73"/>
  <c r="AQ84" s="1"/>
  <c r="AQ85" s="1"/>
  <c r="AP74"/>
  <c r="AP79"/>
  <c r="AQ86" l="1"/>
  <c r="AQ76"/>
  <c r="AQ77" s="1"/>
  <c r="AR73"/>
  <c r="AQ74"/>
  <c r="AQ79"/>
  <c r="AR76" l="1"/>
  <c r="AR77" s="1"/>
  <c r="AS73"/>
  <c r="AR74"/>
  <c r="AR79"/>
  <c r="AS76" l="1"/>
  <c r="AS77" s="1"/>
  <c r="AT73"/>
  <c r="AS74"/>
  <c r="AS79"/>
  <c r="AT76" l="1"/>
  <c r="AT77" s="1"/>
  <c r="AU73"/>
  <c r="AT74"/>
  <c r="AT79"/>
  <c r="AU76" l="1"/>
  <c r="AU77" s="1"/>
  <c r="AV73"/>
  <c r="AU74"/>
  <c r="AU79"/>
  <c r="AV76" l="1"/>
  <c r="AV77" s="1"/>
  <c r="AW73"/>
  <c r="AV74"/>
  <c r="AV79"/>
  <c r="AW76" l="1"/>
  <c r="AW77" s="1"/>
  <c r="AX73"/>
  <c r="AW74"/>
  <c r="AW79"/>
  <c r="AX76" l="1"/>
  <c r="AX77" s="1"/>
  <c r="AY73"/>
  <c r="AX74"/>
  <c r="AX79"/>
  <c r="AY76" l="1"/>
  <c r="AY77" s="1"/>
  <c r="AZ73"/>
  <c r="AY74"/>
  <c r="AY79"/>
  <c r="AZ76" l="1"/>
  <c r="AZ77" s="1"/>
  <c r="BA73"/>
  <c r="AZ74"/>
  <c r="AZ79"/>
  <c r="BA76" l="1"/>
  <c r="BA77" s="1"/>
  <c r="BB73"/>
  <c r="BA74"/>
  <c r="BA79"/>
  <c r="BB76" l="1"/>
  <c r="BB77" s="1"/>
  <c r="BC73"/>
  <c r="BD74" s="1"/>
  <c r="BB74"/>
  <c r="BB79"/>
  <c r="BC76" l="1"/>
  <c r="BC77" s="1"/>
  <c r="BC74"/>
  <c r="BC79"/>
</calcChain>
</file>

<file path=xl/sharedStrings.xml><?xml version="1.0" encoding="utf-8"?>
<sst xmlns="http://schemas.openxmlformats.org/spreadsheetml/2006/main" count="211" uniqueCount="122">
  <si>
    <t>Investments</t>
  </si>
  <si>
    <t>Expenses</t>
  </si>
  <si>
    <t>Groceries</t>
  </si>
  <si>
    <t>Utilities</t>
  </si>
  <si>
    <t>Type</t>
  </si>
  <si>
    <t>Amount</t>
  </si>
  <si>
    <t>1)</t>
  </si>
  <si>
    <t>2)</t>
  </si>
  <si>
    <t>3)</t>
  </si>
  <si>
    <t>4)</t>
  </si>
  <si>
    <t>5)</t>
  </si>
  <si>
    <t>Beginning Salary</t>
  </si>
  <si>
    <t>Salary Growth Rate</t>
  </si>
  <si>
    <t>Start Year</t>
  </si>
  <si>
    <t>End Year</t>
  </si>
  <si>
    <t>Salary #1</t>
  </si>
  <si>
    <t>Annual Bonus</t>
  </si>
  <si>
    <t>Year Starting</t>
  </si>
  <si>
    <t>Salary #2</t>
  </si>
  <si>
    <t>Salary #3</t>
  </si>
  <si>
    <t>Income</t>
  </si>
  <si>
    <t>Rent/Mortgage</t>
  </si>
  <si>
    <t>HOA</t>
  </si>
  <si>
    <t>Homeowner's Insurance</t>
  </si>
  <si>
    <t>Home Repairs/Improvement</t>
  </si>
  <si>
    <t>Housing Expenses</t>
  </si>
  <si>
    <t>Health Insurance</t>
  </si>
  <si>
    <t>Automobile Expenses</t>
  </si>
  <si>
    <t>Car payment #1</t>
  </si>
  <si>
    <t>Car payment #2</t>
  </si>
  <si>
    <t>Auto Insurance</t>
  </si>
  <si>
    <t>Fuel</t>
  </si>
  <si>
    <t>Repairs/Maintenance</t>
  </si>
  <si>
    <t>Electric</t>
  </si>
  <si>
    <t>Gas</t>
  </si>
  <si>
    <t>Phone-land line</t>
  </si>
  <si>
    <t>Phone-cell</t>
  </si>
  <si>
    <t>Clothing</t>
  </si>
  <si>
    <t>Entertainment</t>
  </si>
  <si>
    <t>Dining</t>
  </si>
  <si>
    <t>Vacation</t>
  </si>
  <si>
    <t>Activities</t>
  </si>
  <si>
    <t>Education</t>
  </si>
  <si>
    <t>Tuition</t>
  </si>
  <si>
    <t>Books</t>
  </si>
  <si>
    <t>Supplies</t>
  </si>
  <si>
    <t>Other</t>
  </si>
  <si>
    <t>Water</t>
  </si>
  <si>
    <t>Charitable Contributions</t>
  </si>
  <si>
    <t>Savings Goals</t>
  </si>
  <si>
    <t>Retirement</t>
  </si>
  <si>
    <t>Emergency Funds</t>
  </si>
  <si>
    <t>Taxes</t>
  </si>
  <si>
    <t>Investment #1</t>
  </si>
  <si>
    <t>Investment #2</t>
  </si>
  <si>
    <t>Investment #3</t>
  </si>
  <si>
    <t>Other Income</t>
  </si>
  <si>
    <t>Scholarships</t>
  </si>
  <si>
    <t>Grants</t>
  </si>
  <si>
    <t>Other Financial Aid</t>
  </si>
  <si>
    <t>Financial Aid</t>
  </si>
  <si>
    <t>Gross Income</t>
  </si>
  <si>
    <t>Change From Prior Year</t>
  </si>
  <si>
    <t>Other Income #1</t>
  </si>
  <si>
    <t>Other Income #2</t>
  </si>
  <si>
    <t>Spouse Salary #1</t>
  </si>
  <si>
    <t>Spouse Salary #2</t>
  </si>
  <si>
    <t>Spouse Salary #3</t>
  </si>
  <si>
    <t>Initial Investment</t>
  </si>
  <si>
    <t>Year Invested</t>
  </si>
  <si>
    <t>Expected Growth Rate</t>
  </si>
  <si>
    <t>Duration of Investment</t>
  </si>
  <si>
    <t>Yearly Contribution</t>
  </si>
  <si>
    <t>Amount:</t>
  </si>
  <si>
    <t>Beginning Year:</t>
  </si>
  <si>
    <t>Ending Year:</t>
  </si>
  <si>
    <t>Yearly Amount:</t>
  </si>
  <si>
    <t xml:space="preserve">     Emergency Funds</t>
  </si>
  <si>
    <t xml:space="preserve">     Retirement</t>
  </si>
  <si>
    <t>Percentage</t>
  </si>
  <si>
    <t>Total Expenses</t>
  </si>
  <si>
    <t>Life Insurance</t>
  </si>
  <si>
    <t>Medical</t>
  </si>
  <si>
    <t xml:space="preserve">     Rent/Mortgage</t>
  </si>
  <si>
    <t xml:space="preserve">     HOA</t>
  </si>
  <si>
    <t xml:space="preserve">     Homeowner's Insurance</t>
  </si>
  <si>
    <t xml:space="preserve">     Home Repairs/Improvement</t>
  </si>
  <si>
    <t xml:space="preserve">     Electric</t>
  </si>
  <si>
    <t xml:space="preserve">     Gas</t>
  </si>
  <si>
    <t xml:space="preserve">     Water</t>
  </si>
  <si>
    <t xml:space="preserve">     Phone-land line</t>
  </si>
  <si>
    <t xml:space="preserve">     Phone-cell</t>
  </si>
  <si>
    <t xml:space="preserve">     Car payment #1</t>
  </si>
  <si>
    <t xml:space="preserve">     Car payment #2</t>
  </si>
  <si>
    <t xml:space="preserve">     Auto Insurance</t>
  </si>
  <si>
    <t xml:space="preserve">     Fuel</t>
  </si>
  <si>
    <t xml:space="preserve">     Repairs/Maintenance</t>
  </si>
  <si>
    <t xml:space="preserve">     Dining</t>
  </si>
  <si>
    <t xml:space="preserve">     Activities</t>
  </si>
  <si>
    <t xml:space="preserve">     Vacation</t>
  </si>
  <si>
    <t xml:space="preserve">     Tuition</t>
  </si>
  <si>
    <t xml:space="preserve">     Books</t>
  </si>
  <si>
    <t xml:space="preserve">     Supplies</t>
  </si>
  <si>
    <t>On the "Assumptions" tab, click the "Insert Assumptions" button at the top of the page.</t>
  </si>
  <si>
    <t>Enter your expectations on the form and click "Next" to move to the next form.</t>
  </si>
  <si>
    <t>Examine your projected financial standing for a given year or the change in your cumulative net worth across years.</t>
  </si>
  <si>
    <t>5 Steps to Projecting Your Financial Future</t>
  </si>
  <si>
    <t>Net Cash Flow</t>
  </si>
  <si>
    <t>Cumulative Excess (Deficient) Cash Flow</t>
  </si>
  <si>
    <t>Rate:</t>
  </si>
  <si>
    <t>Salary</t>
  </si>
  <si>
    <t>Spouse Salary</t>
  </si>
  <si>
    <t>Once you've finished entering your expectations, click "Done".</t>
  </si>
  <si>
    <t>Inflation Adjusted Data</t>
  </si>
  <si>
    <t>Cumulative Excess(Deficient) Cash Flow</t>
  </si>
  <si>
    <t>Expected Inflation:</t>
  </si>
  <si>
    <t>You can review the assumptions you entered and, when you're satisfied, click the "Project My Finances" button at the top of the "Assumptions" tab. If something isn't right, just click on the "Edit" button next to that piece of information on the "Assumptions" tab and change it as you'd like. Click "Project My Finances" when you're done.</t>
  </si>
  <si>
    <t xml:space="preserve">     Other:</t>
  </si>
  <si>
    <t xml:space="preserve"> for  to </t>
  </si>
  <si>
    <t xml:space="preserve">Summary of </t>
  </si>
  <si>
    <t/>
  </si>
  <si>
    <t xml:space="preserve">     Other:   </t>
  </si>
</sst>
</file>

<file path=xl/styles.xml><?xml version="1.0" encoding="utf-8"?>
<styleSheet xmlns="http://schemas.openxmlformats.org/spreadsheetml/2006/main">
  <numFmts count="7">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
    <numFmt numFmtId="166" formatCode="&quot;$&quot;#,##0.00"/>
  </numFmts>
  <fonts count="19">
    <font>
      <sz val="11"/>
      <color theme="1"/>
      <name val="Calibri"/>
      <family val="2"/>
      <scheme val="minor"/>
    </font>
    <font>
      <b/>
      <sz val="12"/>
      <color theme="3" tint="0.39997558519241921"/>
      <name val="Calibri"/>
      <family val="2"/>
      <scheme val="minor"/>
    </font>
    <font>
      <b/>
      <sz val="14"/>
      <color theme="3" tint="0.39997558519241921"/>
      <name val="Calibri"/>
      <family val="2"/>
      <scheme val="minor"/>
    </font>
    <font>
      <b/>
      <sz val="12"/>
      <color theme="1"/>
      <name val="Arial Black"/>
      <family val="2"/>
    </font>
    <font>
      <b/>
      <sz val="12"/>
      <color rgb="FFFF0000"/>
      <name val="Calibri"/>
      <family val="2"/>
      <scheme val="minor"/>
    </font>
    <font>
      <b/>
      <sz val="14"/>
      <color rgb="FFFF0000"/>
      <name val="Calibri"/>
      <family val="2"/>
      <scheme val="minor"/>
    </font>
    <font>
      <sz val="11"/>
      <color theme="1"/>
      <name val="Microsoft Sans Serif"/>
      <family val="2"/>
    </font>
    <font>
      <sz val="11"/>
      <color theme="1"/>
      <name val="Calibri"/>
      <family val="2"/>
      <scheme val="minor"/>
    </font>
    <font>
      <b/>
      <u/>
      <sz val="11"/>
      <color theme="1"/>
      <name val="Calibri"/>
      <family val="2"/>
      <scheme val="minor"/>
    </font>
    <font>
      <sz val="18"/>
      <color theme="1"/>
      <name val="Calibri"/>
      <family val="2"/>
      <scheme val="minor"/>
    </font>
    <font>
      <b/>
      <u/>
      <sz val="20"/>
      <color theme="1"/>
      <name val="Calibri"/>
      <family val="2"/>
      <scheme val="minor"/>
    </font>
    <font>
      <b/>
      <sz val="12"/>
      <color theme="1"/>
      <name val="Calibri"/>
      <family val="2"/>
      <scheme val="minor"/>
    </font>
    <font>
      <sz val="14"/>
      <color theme="1"/>
      <name val="BankGothic Md BT"/>
      <family val="2"/>
    </font>
    <font>
      <sz val="24"/>
      <color theme="1"/>
      <name val="BankGothic Md BT"/>
      <family val="2"/>
    </font>
    <font>
      <b/>
      <sz val="11"/>
      <color theme="1"/>
      <name val="Calibri"/>
      <family val="2"/>
      <scheme val="minor"/>
    </font>
    <font>
      <b/>
      <sz val="16"/>
      <color theme="1"/>
      <name val="Calibri"/>
      <family val="2"/>
      <scheme val="minor"/>
    </font>
    <font>
      <sz val="14"/>
      <color theme="1"/>
      <name val="Calibri"/>
      <family val="2"/>
      <scheme val="minor"/>
    </font>
    <font>
      <sz val="22"/>
      <color theme="1"/>
      <name val="Calibri"/>
      <family val="2"/>
      <scheme val="minor"/>
    </font>
    <font>
      <b/>
      <u/>
      <sz val="20"/>
      <color theme="1"/>
      <name val="BankGothic Md BT"/>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Border="1"/>
    <xf numFmtId="9" fontId="0" fillId="0" borderId="0" xfId="2" applyFont="1" applyBorder="1"/>
    <xf numFmtId="0" fontId="8" fillId="0" borderId="0" xfId="0" applyFont="1" applyBorder="1"/>
    <xf numFmtId="164" fontId="0" fillId="0" borderId="0" xfId="1" applyNumberFormat="1" applyFont="1" applyBorder="1"/>
    <xf numFmtId="164" fontId="0" fillId="0" borderId="0" xfId="1" applyNumberFormat="1" applyFont="1"/>
    <xf numFmtId="7" fontId="0" fillId="0" borderId="0" xfId="0" applyNumberFormat="1"/>
    <xf numFmtId="6" fontId="0" fillId="0" borderId="0" xfId="0" applyNumberFormat="1" applyBorder="1"/>
    <xf numFmtId="0" fontId="0" fillId="0" borderId="0" xfId="0" applyFill="1" applyBorder="1"/>
    <xf numFmtId="165" fontId="0" fillId="0" borderId="0" xfId="2" applyNumberFormat="1" applyFont="1"/>
    <xf numFmtId="44" fontId="0" fillId="0" borderId="0" xfId="1" applyFont="1"/>
    <xf numFmtId="0" fontId="0" fillId="2" borderId="0" xfId="0" applyFill="1" applyBorder="1"/>
    <xf numFmtId="0" fontId="0" fillId="2" borderId="0" xfId="0" applyFill="1"/>
    <xf numFmtId="8" fontId="0" fillId="0" borderId="0" xfId="1" applyNumberFormat="1" applyFont="1"/>
    <xf numFmtId="8" fontId="0" fillId="0" borderId="0" xfId="0" applyNumberFormat="1"/>
    <xf numFmtId="8" fontId="0" fillId="2" borderId="0" xfId="0" applyNumberFormat="1" applyFill="1"/>
    <xf numFmtId="9" fontId="0" fillId="2" borderId="0" xfId="2" applyFont="1" applyFill="1"/>
    <xf numFmtId="10" fontId="0" fillId="0" borderId="0" xfId="2" applyNumberFormat="1" applyFont="1" applyBorder="1"/>
    <xf numFmtId="0" fontId="11" fillId="0" borderId="1" xfId="0" applyFont="1" applyBorder="1" applyAlignment="1">
      <alignment horizontal="center"/>
    </xf>
    <xf numFmtId="0" fontId="0" fillId="3" borderId="0" xfId="0" applyFill="1"/>
    <xf numFmtId="0" fontId="0" fillId="2" borderId="2" xfId="0" applyFill="1" applyBorder="1"/>
    <xf numFmtId="0" fontId="0" fillId="0" borderId="2" xfId="0" applyBorder="1"/>
    <xf numFmtId="0" fontId="6" fillId="0" borderId="2" xfId="0" applyFont="1" applyBorder="1"/>
    <xf numFmtId="0" fontId="0" fillId="0" borderId="0" xfId="0" applyFill="1"/>
    <xf numFmtId="9" fontId="0" fillId="0" borderId="0" xfId="2" applyFont="1"/>
    <xf numFmtId="0" fontId="0" fillId="0" borderId="0" xfId="0" applyFont="1" applyBorder="1"/>
    <xf numFmtId="0" fontId="0" fillId="0" borderId="3" xfId="0" applyBorder="1"/>
    <xf numFmtId="0" fontId="0" fillId="0" borderId="4" xfId="0" applyBorder="1"/>
    <xf numFmtId="0" fontId="0" fillId="2" borderId="4" xfId="0" applyFill="1" applyBorder="1"/>
    <xf numFmtId="0" fontId="0" fillId="2" borderId="5" xfId="0" applyFill="1" applyBorder="1"/>
    <xf numFmtId="0" fontId="0" fillId="0" borderId="6" xfId="0" applyBorder="1"/>
    <xf numFmtId="0" fontId="0" fillId="2" borderId="7" xfId="0" applyFill="1" applyBorder="1"/>
    <xf numFmtId="0" fontId="0" fillId="2" borderId="6" xfId="0" applyFill="1" applyBorder="1"/>
    <xf numFmtId="0" fontId="8" fillId="0" borderId="6" xfId="0" applyFont="1" applyBorder="1"/>
    <xf numFmtId="0" fontId="10" fillId="0" borderId="6" xfId="0" applyFont="1" applyBorder="1"/>
    <xf numFmtId="0" fontId="4" fillId="0" borderId="6" xfId="0" applyFont="1" applyBorder="1"/>
    <xf numFmtId="0" fontId="0" fillId="0" borderId="0" xfId="0" applyBorder="1" applyAlignment="1">
      <alignment horizontal="center"/>
    </xf>
    <xf numFmtId="166" fontId="0" fillId="0" borderId="0" xfId="0" applyNumberFormat="1" applyBorder="1" applyAlignment="1">
      <alignment horizontal="center"/>
    </xf>
    <xf numFmtId="0" fontId="0" fillId="2" borderId="0" xfId="0" applyFill="1" applyBorder="1" applyAlignment="1">
      <alignment horizontal="center"/>
    </xf>
    <xf numFmtId="166" fontId="0" fillId="2" borderId="0" xfId="0" applyNumberFormat="1" applyFill="1" applyBorder="1" applyAlignment="1">
      <alignment horizontal="center"/>
    </xf>
    <xf numFmtId="0" fontId="6" fillId="0" borderId="6" xfId="0" applyFont="1" applyBorder="1"/>
    <xf numFmtId="166" fontId="0" fillId="2" borderId="0" xfId="0" applyNumberFormat="1" applyFill="1" applyBorder="1"/>
    <xf numFmtId="166" fontId="0" fillId="0" borderId="0" xfId="0" applyNumberFormat="1" applyBorder="1"/>
    <xf numFmtId="0" fontId="6" fillId="2" borderId="8" xfId="0" applyFont="1" applyFill="1" applyBorder="1"/>
    <xf numFmtId="0" fontId="0" fillId="2" borderId="9" xfId="0" applyFill="1" applyBorder="1"/>
    <xf numFmtId="0" fontId="0" fillId="2" borderId="10" xfId="0" applyFill="1" applyBorder="1"/>
    <xf numFmtId="0" fontId="12" fillId="0" borderId="0" xfId="0" applyFont="1" applyAlignment="1">
      <alignment vertical="center" wrapText="1"/>
    </xf>
    <xf numFmtId="0" fontId="13" fillId="0" borderId="0" xfId="0" applyFont="1" applyAlignment="1">
      <alignment horizontal="right" vertical="center"/>
    </xf>
    <xf numFmtId="0" fontId="0" fillId="0" borderId="0" xfId="0" applyFill="1" applyBorder="1" applyAlignment="1">
      <alignment horizontal="right"/>
    </xf>
    <xf numFmtId="9" fontId="0" fillId="0" borderId="0" xfId="2" applyFont="1" applyFill="1" applyBorder="1"/>
    <xf numFmtId="0" fontId="5" fillId="0" borderId="6" xfId="0" applyFont="1" applyBorder="1"/>
    <xf numFmtId="0" fontId="0" fillId="0" borderId="0" xfId="0" applyFill="1" applyAlignment="1"/>
    <xf numFmtId="10" fontId="0" fillId="0" borderId="0" xfId="2" applyNumberFormat="1" applyFont="1" applyFill="1" applyBorder="1"/>
    <xf numFmtId="0" fontId="16" fillId="0" borderId="0" xfId="0" applyFont="1"/>
    <xf numFmtId="0" fontId="15" fillId="0" borderId="0" xfId="0" applyFont="1"/>
    <xf numFmtId="0" fontId="14" fillId="0" borderId="0" xfId="0" applyFont="1"/>
    <xf numFmtId="0" fontId="0" fillId="0" borderId="0" xfId="0" applyFont="1"/>
    <xf numFmtId="0" fontId="14" fillId="2" borderId="0" xfId="0" applyFont="1" applyFill="1"/>
    <xf numFmtId="0" fontId="18" fillId="0" borderId="0" xfId="0" applyFont="1" applyAlignment="1">
      <alignment horizontal="center"/>
    </xf>
    <xf numFmtId="0" fontId="9" fillId="2" borderId="9" xfId="0" applyFont="1" applyFill="1" applyBorder="1" applyAlignment="1">
      <alignment horizontal="center"/>
    </xf>
    <xf numFmtId="0" fontId="17" fillId="0" borderId="0" xfId="0" applyFont="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610935</xdr:colOff>
      <xdr:row>0</xdr:row>
      <xdr:rowOff>106916</xdr:rowOff>
    </xdr:from>
    <xdr:to>
      <xdr:col>3</xdr:col>
      <xdr:colOff>124198</xdr:colOff>
      <xdr:row>1</xdr:row>
      <xdr:rowOff>345650</xdr:rowOff>
    </xdr:to>
    <xdr:sp macro="[0]!inputAssumptions" textlink="">
      <xdr:nvSpPr>
        <xdr:cNvPr id="2" name="Rounded Rectangle 1"/>
        <xdr:cNvSpPr/>
      </xdr:nvSpPr>
      <xdr:spPr>
        <a:xfrm>
          <a:off x="610935" y="106916"/>
          <a:ext cx="2985469" cy="4194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Insert Assumptions</a:t>
          </a:r>
        </a:p>
      </xdr:txBody>
    </xdr:sp>
    <xdr:clientData/>
  </xdr:twoCellAnchor>
  <xdr:twoCellAnchor>
    <xdr:from>
      <xdr:col>2</xdr:col>
      <xdr:colOff>19659</xdr:colOff>
      <xdr:row>3</xdr:row>
      <xdr:rowOff>49059</xdr:rowOff>
    </xdr:from>
    <xdr:to>
      <xdr:col>2</xdr:col>
      <xdr:colOff>620598</xdr:colOff>
      <xdr:row>4</xdr:row>
      <xdr:rowOff>136689</xdr:rowOff>
    </xdr:to>
    <xdr:sp macro="[0]!editTimeHorizon" textlink="">
      <xdr:nvSpPr>
        <xdr:cNvPr id="6" name="Rounded Rectangle 5"/>
        <xdr:cNvSpPr/>
      </xdr:nvSpPr>
      <xdr:spPr>
        <a:xfrm>
          <a:off x="2761288" y="591100"/>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3</xdr:col>
      <xdr:colOff>714867</xdr:colOff>
      <xdr:row>0</xdr:row>
      <xdr:rowOff>88573</xdr:rowOff>
    </xdr:from>
    <xdr:to>
      <xdr:col>6</xdr:col>
      <xdr:colOff>118425</xdr:colOff>
      <xdr:row>1</xdr:row>
      <xdr:rowOff>369217</xdr:rowOff>
    </xdr:to>
    <xdr:sp macro="[0]!projectMyFinances.projectMyFinances" textlink="">
      <xdr:nvSpPr>
        <xdr:cNvPr id="7" name="Rounded Rectangle 6"/>
        <xdr:cNvSpPr/>
      </xdr:nvSpPr>
      <xdr:spPr>
        <a:xfrm>
          <a:off x="4187073" y="88573"/>
          <a:ext cx="2695084" cy="461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Project My Finances</a:t>
          </a:r>
        </a:p>
      </xdr:txBody>
    </xdr:sp>
    <xdr:clientData/>
  </xdr:twoCellAnchor>
  <xdr:twoCellAnchor>
    <xdr:from>
      <xdr:col>0</xdr:col>
      <xdr:colOff>31423</xdr:colOff>
      <xdr:row>45</xdr:row>
      <xdr:rowOff>54989</xdr:rowOff>
    </xdr:from>
    <xdr:to>
      <xdr:col>6</xdr:col>
      <xdr:colOff>526330</xdr:colOff>
      <xdr:row>45</xdr:row>
      <xdr:rowOff>54989</xdr:rowOff>
    </xdr:to>
    <xdr:cxnSp macro="">
      <xdr:nvCxnSpPr>
        <xdr:cNvPr id="13" name="Straight Connector 12"/>
        <xdr:cNvCxnSpPr/>
      </xdr:nvCxnSpPr>
      <xdr:spPr>
        <a:xfrm>
          <a:off x="31423" y="8586247"/>
          <a:ext cx="725863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39280</xdr:colOff>
      <xdr:row>8</xdr:row>
      <xdr:rowOff>39278</xdr:rowOff>
    </xdr:from>
    <xdr:to>
      <xdr:col>2</xdr:col>
      <xdr:colOff>640219</xdr:colOff>
      <xdr:row>9</xdr:row>
      <xdr:rowOff>126909</xdr:rowOff>
    </xdr:to>
    <xdr:sp macro="[0]!editSalary" textlink="">
      <xdr:nvSpPr>
        <xdr:cNvPr id="14" name="Rounded Rectangle 13"/>
        <xdr:cNvSpPr/>
      </xdr:nvSpPr>
      <xdr:spPr>
        <a:xfrm>
          <a:off x="2780909" y="1492577"/>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18855</xdr:colOff>
      <xdr:row>7</xdr:row>
      <xdr:rowOff>152400</xdr:rowOff>
    </xdr:from>
    <xdr:to>
      <xdr:col>6</xdr:col>
      <xdr:colOff>7052</xdr:colOff>
      <xdr:row>9</xdr:row>
      <xdr:rowOff>59351</xdr:rowOff>
    </xdr:to>
    <xdr:sp macro="[0]!editSalary" textlink="">
      <xdr:nvSpPr>
        <xdr:cNvPr id="15" name="Rounded Rectangle 14"/>
        <xdr:cNvSpPr/>
      </xdr:nvSpPr>
      <xdr:spPr>
        <a:xfrm>
          <a:off x="6169845" y="1425019"/>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14141</xdr:colOff>
      <xdr:row>14</xdr:row>
      <xdr:rowOff>53418</xdr:rowOff>
    </xdr:from>
    <xdr:to>
      <xdr:col>6</xdr:col>
      <xdr:colOff>2338</xdr:colOff>
      <xdr:row>15</xdr:row>
      <xdr:rowOff>141048</xdr:rowOff>
    </xdr:to>
    <xdr:sp macro="[0]!editSalary" textlink="">
      <xdr:nvSpPr>
        <xdr:cNvPr id="16" name="Rounded Rectangle 15"/>
        <xdr:cNvSpPr/>
      </xdr:nvSpPr>
      <xdr:spPr>
        <a:xfrm>
          <a:off x="6165131" y="2590799"/>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32996</xdr:colOff>
      <xdr:row>20</xdr:row>
      <xdr:rowOff>48704</xdr:rowOff>
    </xdr:from>
    <xdr:to>
      <xdr:col>6</xdr:col>
      <xdr:colOff>21193</xdr:colOff>
      <xdr:row>21</xdr:row>
      <xdr:rowOff>136335</xdr:rowOff>
    </xdr:to>
    <xdr:sp macro="[0]!editSalary" textlink="">
      <xdr:nvSpPr>
        <xdr:cNvPr id="17" name="Rounded Rectangle 16"/>
        <xdr:cNvSpPr/>
      </xdr:nvSpPr>
      <xdr:spPr>
        <a:xfrm>
          <a:off x="6183986" y="3678024"/>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2</xdr:col>
      <xdr:colOff>12571</xdr:colOff>
      <xdr:row>14</xdr:row>
      <xdr:rowOff>43992</xdr:rowOff>
    </xdr:from>
    <xdr:to>
      <xdr:col>2</xdr:col>
      <xdr:colOff>613510</xdr:colOff>
      <xdr:row>15</xdr:row>
      <xdr:rowOff>131622</xdr:rowOff>
    </xdr:to>
    <xdr:sp macro="[0]!editSalary" textlink="">
      <xdr:nvSpPr>
        <xdr:cNvPr id="18" name="Rounded Rectangle 17"/>
        <xdr:cNvSpPr/>
      </xdr:nvSpPr>
      <xdr:spPr>
        <a:xfrm>
          <a:off x="2754200" y="2581373"/>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2</xdr:col>
      <xdr:colOff>7858</xdr:colOff>
      <xdr:row>20</xdr:row>
      <xdr:rowOff>54989</xdr:rowOff>
    </xdr:from>
    <xdr:to>
      <xdr:col>2</xdr:col>
      <xdr:colOff>608797</xdr:colOff>
      <xdr:row>21</xdr:row>
      <xdr:rowOff>142620</xdr:rowOff>
    </xdr:to>
    <xdr:sp macro="[0]!editSalary" textlink="">
      <xdr:nvSpPr>
        <xdr:cNvPr id="19" name="Rounded Rectangle 18"/>
        <xdr:cNvSpPr/>
      </xdr:nvSpPr>
      <xdr:spPr>
        <a:xfrm>
          <a:off x="2749487" y="3684309"/>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2</xdr:col>
      <xdr:colOff>18856</xdr:colOff>
      <xdr:row>26</xdr:row>
      <xdr:rowOff>128833</xdr:rowOff>
    </xdr:from>
    <xdr:to>
      <xdr:col>2</xdr:col>
      <xdr:colOff>619795</xdr:colOff>
      <xdr:row>28</xdr:row>
      <xdr:rowOff>35783</xdr:rowOff>
    </xdr:to>
    <xdr:sp macro="[0]!editInvestments" textlink="">
      <xdr:nvSpPr>
        <xdr:cNvPr id="20" name="Rounded Rectangle 19"/>
        <xdr:cNvSpPr/>
      </xdr:nvSpPr>
      <xdr:spPr>
        <a:xfrm>
          <a:off x="2760485" y="4850091"/>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2</xdr:col>
      <xdr:colOff>21998</xdr:colOff>
      <xdr:row>33</xdr:row>
      <xdr:rowOff>171253</xdr:rowOff>
    </xdr:from>
    <xdr:to>
      <xdr:col>2</xdr:col>
      <xdr:colOff>622937</xdr:colOff>
      <xdr:row>35</xdr:row>
      <xdr:rowOff>78203</xdr:rowOff>
    </xdr:to>
    <xdr:sp macro="[0]!editInvestments" textlink="">
      <xdr:nvSpPr>
        <xdr:cNvPr id="21" name="Rounded Rectangle 20"/>
        <xdr:cNvSpPr/>
      </xdr:nvSpPr>
      <xdr:spPr>
        <a:xfrm>
          <a:off x="2763627" y="6165129"/>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2</xdr:col>
      <xdr:colOff>4715</xdr:colOff>
      <xdr:row>41</xdr:row>
      <xdr:rowOff>28280</xdr:rowOff>
    </xdr:from>
    <xdr:to>
      <xdr:col>2</xdr:col>
      <xdr:colOff>605654</xdr:colOff>
      <xdr:row>42</xdr:row>
      <xdr:rowOff>115911</xdr:rowOff>
    </xdr:to>
    <xdr:sp macro="[0]!editInvestments" textlink="">
      <xdr:nvSpPr>
        <xdr:cNvPr id="24" name="Rounded Rectangle 23"/>
        <xdr:cNvSpPr/>
      </xdr:nvSpPr>
      <xdr:spPr>
        <a:xfrm>
          <a:off x="2746344" y="7467600"/>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4</xdr:col>
      <xdr:colOff>787140</xdr:colOff>
      <xdr:row>33</xdr:row>
      <xdr:rowOff>142971</xdr:rowOff>
    </xdr:from>
    <xdr:to>
      <xdr:col>5</xdr:col>
      <xdr:colOff>594656</xdr:colOff>
      <xdr:row>35</xdr:row>
      <xdr:rowOff>49921</xdr:rowOff>
    </xdr:to>
    <xdr:sp macro="[0]!editFinancialAid" textlink="">
      <xdr:nvSpPr>
        <xdr:cNvPr id="26" name="Rounded Rectangle 25"/>
        <xdr:cNvSpPr/>
      </xdr:nvSpPr>
      <xdr:spPr>
        <a:xfrm>
          <a:off x="6144707" y="6506064"/>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12571</xdr:colOff>
      <xdr:row>29</xdr:row>
      <xdr:rowOff>138260</xdr:rowOff>
    </xdr:from>
    <xdr:to>
      <xdr:col>6</xdr:col>
      <xdr:colOff>768</xdr:colOff>
      <xdr:row>31</xdr:row>
      <xdr:rowOff>37354</xdr:rowOff>
    </xdr:to>
    <xdr:sp macro="[0]!editFinancialAid" textlink="">
      <xdr:nvSpPr>
        <xdr:cNvPr id="27" name="Rounded Rectangle 26"/>
        <xdr:cNvSpPr/>
      </xdr:nvSpPr>
      <xdr:spPr>
        <a:xfrm>
          <a:off x="6163561" y="5770775"/>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7858</xdr:colOff>
      <xdr:row>25</xdr:row>
      <xdr:rowOff>172824</xdr:rowOff>
    </xdr:from>
    <xdr:to>
      <xdr:col>5</xdr:col>
      <xdr:colOff>608797</xdr:colOff>
      <xdr:row>27</xdr:row>
      <xdr:rowOff>79774</xdr:rowOff>
    </xdr:to>
    <xdr:sp macro="[0]!editFinancialAid" textlink="">
      <xdr:nvSpPr>
        <xdr:cNvPr id="28" name="Rounded Rectangle 27"/>
        <xdr:cNvSpPr/>
      </xdr:nvSpPr>
      <xdr:spPr>
        <a:xfrm>
          <a:off x="6158848" y="5082618"/>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12570</xdr:colOff>
      <xdr:row>38</xdr:row>
      <xdr:rowOff>153969</xdr:rowOff>
    </xdr:from>
    <xdr:to>
      <xdr:col>6</xdr:col>
      <xdr:colOff>767</xdr:colOff>
      <xdr:row>40</xdr:row>
      <xdr:rowOff>60919</xdr:rowOff>
    </xdr:to>
    <xdr:sp macro="[0]!editOtherIncome" textlink="">
      <xdr:nvSpPr>
        <xdr:cNvPr id="29" name="Rounded Rectangle 28"/>
        <xdr:cNvSpPr/>
      </xdr:nvSpPr>
      <xdr:spPr>
        <a:xfrm>
          <a:off x="6163560" y="7420464"/>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7858</xdr:colOff>
      <xdr:row>42</xdr:row>
      <xdr:rowOff>149256</xdr:rowOff>
    </xdr:from>
    <xdr:to>
      <xdr:col>5</xdr:col>
      <xdr:colOff>608797</xdr:colOff>
      <xdr:row>44</xdr:row>
      <xdr:rowOff>56206</xdr:rowOff>
    </xdr:to>
    <xdr:sp macro="[0]!editOtherIncome" textlink="">
      <xdr:nvSpPr>
        <xdr:cNvPr id="30" name="Rounded Rectangle 29"/>
        <xdr:cNvSpPr/>
      </xdr:nvSpPr>
      <xdr:spPr>
        <a:xfrm>
          <a:off x="6158848" y="8138472"/>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4</xdr:col>
      <xdr:colOff>47136</xdr:colOff>
      <xdr:row>51</xdr:row>
      <xdr:rowOff>23564</xdr:rowOff>
    </xdr:from>
    <xdr:to>
      <xdr:col>4</xdr:col>
      <xdr:colOff>648075</xdr:colOff>
      <xdr:row>52</xdr:row>
      <xdr:rowOff>111195</xdr:rowOff>
    </xdr:to>
    <xdr:sp macro="[0]!editExpenses" textlink="">
      <xdr:nvSpPr>
        <xdr:cNvPr id="22" name="Rounded Rectangle 21"/>
        <xdr:cNvSpPr/>
      </xdr:nvSpPr>
      <xdr:spPr>
        <a:xfrm>
          <a:off x="5404703" y="10220224"/>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3</xdr:col>
      <xdr:colOff>55018</xdr:colOff>
      <xdr:row>46</xdr:row>
      <xdr:rowOff>5171</xdr:rowOff>
    </xdr:from>
    <xdr:to>
      <xdr:col>3</xdr:col>
      <xdr:colOff>650810</xdr:colOff>
      <xdr:row>47</xdr:row>
      <xdr:rowOff>4086</xdr:rowOff>
    </xdr:to>
    <xdr:sp macro="[0]!editTaxes" textlink="">
      <xdr:nvSpPr>
        <xdr:cNvPr id="23" name="Rounded Rectangle 22"/>
        <xdr:cNvSpPr/>
      </xdr:nvSpPr>
      <xdr:spPr>
        <a:xfrm>
          <a:off x="3536570" y="9149171"/>
          <a:ext cx="595792" cy="2748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4</xdr:col>
      <xdr:colOff>76988</xdr:colOff>
      <xdr:row>84</xdr:row>
      <xdr:rowOff>6282</xdr:rowOff>
    </xdr:from>
    <xdr:to>
      <xdr:col>4</xdr:col>
      <xdr:colOff>677927</xdr:colOff>
      <xdr:row>85</xdr:row>
      <xdr:rowOff>93913</xdr:rowOff>
    </xdr:to>
    <xdr:sp macro="[0]!editExpenses" textlink="">
      <xdr:nvSpPr>
        <xdr:cNvPr id="25" name="Rounded Rectangle 24"/>
        <xdr:cNvSpPr/>
      </xdr:nvSpPr>
      <xdr:spPr>
        <a:xfrm>
          <a:off x="5434555" y="16322509"/>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4</xdr:col>
      <xdr:colOff>38278</xdr:colOff>
      <xdr:row>72</xdr:row>
      <xdr:rowOff>169653</xdr:rowOff>
    </xdr:from>
    <xdr:to>
      <xdr:col>4</xdr:col>
      <xdr:colOff>639217</xdr:colOff>
      <xdr:row>74</xdr:row>
      <xdr:rowOff>60214</xdr:rowOff>
    </xdr:to>
    <xdr:sp macro="[0]!editExpenses" textlink="">
      <xdr:nvSpPr>
        <xdr:cNvPr id="31" name="Rounded Rectangle 30"/>
        <xdr:cNvSpPr/>
      </xdr:nvSpPr>
      <xdr:spPr>
        <a:xfrm>
          <a:off x="5398554" y="14450584"/>
          <a:ext cx="600939" cy="2715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4</xdr:col>
      <xdr:colOff>43994</xdr:colOff>
      <xdr:row>62</xdr:row>
      <xdr:rowOff>122546</xdr:rowOff>
    </xdr:from>
    <xdr:to>
      <xdr:col>4</xdr:col>
      <xdr:colOff>644933</xdr:colOff>
      <xdr:row>64</xdr:row>
      <xdr:rowOff>29496</xdr:rowOff>
    </xdr:to>
    <xdr:sp macro="[0]!editExpenses" textlink="">
      <xdr:nvSpPr>
        <xdr:cNvPr id="32" name="Rounded Rectangle 31"/>
        <xdr:cNvSpPr/>
      </xdr:nvSpPr>
      <xdr:spPr>
        <a:xfrm>
          <a:off x="5401561" y="12338113"/>
          <a:ext cx="600939" cy="2683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twoCellAnchor>
    <xdr:from>
      <xdr:col>5</xdr:col>
      <xdr:colOff>25708</xdr:colOff>
      <xdr:row>3</xdr:row>
      <xdr:rowOff>133900</xdr:rowOff>
    </xdr:from>
    <xdr:to>
      <xdr:col>6</xdr:col>
      <xdr:colOff>17047</xdr:colOff>
      <xdr:row>5</xdr:row>
      <xdr:rowOff>38650</xdr:rowOff>
    </xdr:to>
    <xdr:sp macro="[0]!editNameProjection" textlink="">
      <xdr:nvSpPr>
        <xdr:cNvPr id="33" name="Rounded Rectangle 32"/>
        <xdr:cNvSpPr/>
      </xdr:nvSpPr>
      <xdr:spPr>
        <a:xfrm>
          <a:off x="6167428" y="1033060"/>
          <a:ext cx="600939" cy="2781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Edit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G10"/>
  <sheetViews>
    <sheetView tabSelected="1" workbookViewId="0">
      <selection activeCell="B2" sqref="B2:C2"/>
    </sheetView>
  </sheetViews>
  <sheetFormatPr defaultColWidth="0" defaultRowHeight="14.4" zeroHeight="1"/>
  <cols>
    <col min="1" max="2" width="8.88671875" customWidth="1"/>
    <col min="3" max="3" width="96.44140625" customWidth="1"/>
    <col min="4" max="4" width="8.88671875" customWidth="1"/>
    <col min="5" max="7" width="0" hidden="1" customWidth="1"/>
    <col min="8" max="16384" width="8.88671875" hidden="1"/>
  </cols>
  <sheetData>
    <row r="1" spans="1:5">
      <c r="A1" s="24"/>
      <c r="B1" s="24"/>
      <c r="C1" s="24"/>
      <c r="D1" s="24"/>
      <c r="E1" s="28"/>
    </row>
    <row r="2" spans="1:5" ht="37.200000000000003" customHeight="1">
      <c r="A2" s="24"/>
      <c r="B2" s="63" t="s">
        <v>106</v>
      </c>
      <c r="C2" s="63"/>
      <c r="D2" s="24"/>
    </row>
    <row r="3" spans="1:5">
      <c r="A3" s="24"/>
      <c r="D3" s="24"/>
    </row>
    <row r="4" spans="1:5" ht="70.05" customHeight="1">
      <c r="A4" s="24"/>
      <c r="B4" s="52" t="s">
        <v>6</v>
      </c>
      <c r="C4" s="51" t="s">
        <v>103</v>
      </c>
      <c r="D4" s="24"/>
    </row>
    <row r="5" spans="1:5" ht="70.05" customHeight="1">
      <c r="A5" s="24"/>
      <c r="B5" s="52" t="s">
        <v>7</v>
      </c>
      <c r="C5" s="51" t="s">
        <v>104</v>
      </c>
      <c r="D5" s="24"/>
    </row>
    <row r="6" spans="1:5" ht="70.05" customHeight="1">
      <c r="A6" s="24"/>
      <c r="B6" s="52" t="s">
        <v>8</v>
      </c>
      <c r="C6" s="51" t="s">
        <v>112</v>
      </c>
      <c r="D6" s="24"/>
    </row>
    <row r="7" spans="1:5" ht="103.8" customHeight="1">
      <c r="A7" s="24"/>
      <c r="B7" s="52" t="s">
        <v>9</v>
      </c>
      <c r="C7" s="51" t="s">
        <v>116</v>
      </c>
      <c r="D7" s="24"/>
    </row>
    <row r="8" spans="1:5" ht="70.05" customHeight="1">
      <c r="A8" s="24"/>
      <c r="B8" s="52" t="s">
        <v>10</v>
      </c>
      <c r="C8" s="51" t="s">
        <v>105</v>
      </c>
      <c r="D8" s="24"/>
    </row>
    <row r="9" spans="1:5">
      <c r="A9" s="24"/>
      <c r="B9" s="24"/>
      <c r="C9" s="24"/>
      <c r="D9" s="24"/>
    </row>
    <row r="10" spans="1:5" hidden="1"/>
  </sheetData>
  <sheetProtection sheet="1" objects="1" scenarios="1" selectLockedCells="1" selectUnlockedCells="1"/>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M90"/>
  <sheetViews>
    <sheetView zoomScaleNormal="100" workbookViewId="0">
      <selection activeCell="C47" sqref="C47"/>
    </sheetView>
  </sheetViews>
  <sheetFormatPr defaultColWidth="0" defaultRowHeight="14.4"/>
  <cols>
    <col min="1" max="1" width="28.33203125" customWidth="1"/>
    <col min="2" max="2" width="12.5546875" bestFit="1" customWidth="1"/>
    <col min="3" max="3" width="10.6640625" customWidth="1"/>
    <col min="4" max="4" width="27.44140625" customWidth="1"/>
    <col min="5" max="5" width="11.5546875" bestFit="1" customWidth="1"/>
    <col min="6" max="7" width="8.88671875" customWidth="1"/>
    <col min="8" max="9" width="8.88671875" style="28" hidden="1" customWidth="1"/>
    <col min="10" max="11" width="8.88671875" hidden="1" customWidth="1"/>
    <col min="12" max="13" width="0" hidden="1" customWidth="1"/>
    <col min="14" max="16384" width="8.88671875" hidden="1"/>
  </cols>
  <sheetData>
    <row r="1" spans="1:9">
      <c r="A1" s="17"/>
      <c r="B1" s="17"/>
      <c r="C1" s="17"/>
      <c r="D1" s="17"/>
      <c r="E1" s="17"/>
      <c r="F1" s="17"/>
      <c r="G1" s="17"/>
    </row>
    <row r="2" spans="1:9" ht="29.4" customHeight="1">
      <c r="A2" s="17"/>
      <c r="B2" s="17"/>
      <c r="C2" s="17"/>
      <c r="D2" s="17"/>
      <c r="E2" s="17"/>
      <c r="F2" s="17"/>
      <c r="G2" s="17"/>
    </row>
    <row r="3" spans="1:9" ht="27" customHeight="1" thickBot="1">
      <c r="A3" s="64" t="s">
        <v>119</v>
      </c>
      <c r="B3" s="64"/>
      <c r="C3" s="64"/>
      <c r="D3" s="64"/>
      <c r="E3" s="64"/>
      <c r="F3" s="64"/>
      <c r="G3" s="64"/>
      <c r="H3" s="56"/>
      <c r="I3" s="56"/>
    </row>
    <row r="4" spans="1:9" ht="15" thickTop="1">
      <c r="A4" s="31" t="s">
        <v>13</v>
      </c>
      <c r="B4" s="32"/>
      <c r="C4" s="33"/>
      <c r="D4" s="33"/>
      <c r="E4" s="33"/>
      <c r="F4" s="33"/>
      <c r="G4" s="34"/>
      <c r="H4" s="13"/>
      <c r="I4" s="13"/>
    </row>
    <row r="5" spans="1:9">
      <c r="A5" s="35" t="s">
        <v>14</v>
      </c>
      <c r="B5" s="6"/>
      <c r="C5" s="16"/>
      <c r="D5" s="13" t="s">
        <v>115</v>
      </c>
      <c r="E5" s="54"/>
      <c r="F5" s="16"/>
      <c r="G5" s="36"/>
      <c r="H5" s="13"/>
      <c r="I5" s="13"/>
    </row>
    <row r="6" spans="1:9">
      <c r="A6" s="37"/>
      <c r="B6" s="16"/>
      <c r="C6" s="16"/>
      <c r="D6" s="16"/>
      <c r="E6" s="16"/>
      <c r="F6" s="16"/>
      <c r="G6" s="36"/>
      <c r="H6" s="13"/>
      <c r="I6" s="13"/>
    </row>
    <row r="7" spans="1:9">
      <c r="A7" s="38" t="s">
        <v>15</v>
      </c>
      <c r="B7" s="16"/>
      <c r="C7" s="16"/>
      <c r="D7" s="8" t="s">
        <v>65</v>
      </c>
      <c r="E7" s="16"/>
      <c r="F7" s="16"/>
      <c r="G7" s="36"/>
      <c r="H7" s="13"/>
      <c r="I7" s="13"/>
    </row>
    <row r="8" spans="1:9">
      <c r="A8" s="35" t="s">
        <v>11</v>
      </c>
      <c r="B8" s="9"/>
      <c r="C8" s="16"/>
      <c r="D8" s="6" t="s">
        <v>11</v>
      </c>
      <c r="E8" s="9"/>
      <c r="F8" s="16"/>
      <c r="G8" s="36"/>
      <c r="H8" s="13"/>
      <c r="I8" s="13"/>
    </row>
    <row r="9" spans="1:9">
      <c r="A9" s="35" t="s">
        <v>12</v>
      </c>
      <c r="B9" s="7"/>
      <c r="C9" s="16"/>
      <c r="D9" s="6" t="s">
        <v>12</v>
      </c>
      <c r="E9" s="7"/>
      <c r="F9" s="16"/>
      <c r="G9" s="36"/>
      <c r="H9" s="13"/>
      <c r="I9" s="13"/>
    </row>
    <row r="10" spans="1:9">
      <c r="A10" s="35" t="s">
        <v>16</v>
      </c>
      <c r="B10" s="9"/>
      <c r="C10" s="16"/>
      <c r="D10" s="6" t="s">
        <v>16</v>
      </c>
      <c r="E10" s="9"/>
      <c r="F10" s="16"/>
      <c r="G10" s="36"/>
      <c r="H10" s="13"/>
      <c r="I10" s="13"/>
    </row>
    <row r="11" spans="1:9">
      <c r="A11" s="35" t="s">
        <v>17</v>
      </c>
      <c r="B11" s="6"/>
      <c r="C11" s="16"/>
      <c r="D11" s="6" t="s">
        <v>17</v>
      </c>
      <c r="E11" s="6"/>
      <c r="F11" s="16"/>
      <c r="G11" s="36"/>
      <c r="H11" s="13"/>
      <c r="I11" s="13"/>
    </row>
    <row r="12" spans="1:9">
      <c r="A12" s="37"/>
      <c r="B12" s="16"/>
      <c r="C12" s="16"/>
      <c r="D12" s="16"/>
      <c r="E12" s="16"/>
      <c r="F12" s="16"/>
      <c r="G12" s="36"/>
      <c r="H12" s="13"/>
      <c r="I12" s="13"/>
    </row>
    <row r="13" spans="1:9">
      <c r="A13" s="38" t="s">
        <v>18</v>
      </c>
      <c r="B13" s="16"/>
      <c r="C13" s="16"/>
      <c r="D13" s="8" t="s">
        <v>66</v>
      </c>
      <c r="E13" s="16"/>
      <c r="F13" s="16"/>
      <c r="G13" s="36"/>
      <c r="H13" s="13"/>
      <c r="I13" s="13"/>
    </row>
    <row r="14" spans="1:9">
      <c r="A14" s="35" t="s">
        <v>11</v>
      </c>
      <c r="B14" s="9"/>
      <c r="C14" s="16"/>
      <c r="D14" s="6" t="s">
        <v>11</v>
      </c>
      <c r="E14" s="9"/>
      <c r="F14" s="16"/>
      <c r="G14" s="36"/>
      <c r="H14" s="13"/>
      <c r="I14" s="13"/>
    </row>
    <row r="15" spans="1:9">
      <c r="A15" s="35" t="s">
        <v>12</v>
      </c>
      <c r="B15" s="7"/>
      <c r="C15" s="16"/>
      <c r="D15" s="6" t="s">
        <v>12</v>
      </c>
      <c r="E15" s="7"/>
      <c r="F15" s="16"/>
      <c r="G15" s="36"/>
      <c r="H15" s="13"/>
      <c r="I15" s="13"/>
    </row>
    <row r="16" spans="1:9">
      <c r="A16" s="35" t="s">
        <v>16</v>
      </c>
      <c r="B16" s="9"/>
      <c r="C16" s="16"/>
      <c r="D16" s="6" t="s">
        <v>16</v>
      </c>
      <c r="E16" s="9"/>
      <c r="F16" s="16"/>
      <c r="G16" s="36"/>
      <c r="H16" s="13"/>
      <c r="I16" s="13"/>
    </row>
    <row r="17" spans="1:9">
      <c r="A17" s="35" t="s">
        <v>17</v>
      </c>
      <c r="B17" s="6"/>
      <c r="C17" s="16"/>
      <c r="D17" s="6" t="s">
        <v>17</v>
      </c>
      <c r="E17" s="6"/>
      <c r="F17" s="16"/>
      <c r="G17" s="36"/>
      <c r="H17" s="13"/>
      <c r="I17" s="13"/>
    </row>
    <row r="18" spans="1:9">
      <c r="A18" s="37"/>
      <c r="B18" s="16"/>
      <c r="C18" s="16"/>
      <c r="D18" s="16"/>
      <c r="E18" s="16"/>
      <c r="F18" s="16"/>
      <c r="G18" s="36"/>
      <c r="H18" s="13"/>
      <c r="I18" s="13"/>
    </row>
    <row r="19" spans="1:9">
      <c r="A19" s="38" t="s">
        <v>19</v>
      </c>
      <c r="B19" s="16"/>
      <c r="C19" s="16"/>
      <c r="D19" s="8" t="s">
        <v>67</v>
      </c>
      <c r="E19" s="16"/>
      <c r="F19" s="16"/>
      <c r="G19" s="36"/>
      <c r="H19" s="13"/>
      <c r="I19" s="13"/>
    </row>
    <row r="20" spans="1:9">
      <c r="A20" s="35" t="s">
        <v>11</v>
      </c>
      <c r="B20" s="9"/>
      <c r="C20" s="16"/>
      <c r="D20" s="6" t="s">
        <v>11</v>
      </c>
      <c r="E20" s="9"/>
      <c r="F20" s="16"/>
      <c r="G20" s="36"/>
      <c r="H20" s="13"/>
      <c r="I20" s="13"/>
    </row>
    <row r="21" spans="1:9">
      <c r="A21" s="35" t="s">
        <v>12</v>
      </c>
      <c r="B21" s="7"/>
      <c r="C21" s="16"/>
      <c r="D21" s="6" t="s">
        <v>12</v>
      </c>
      <c r="E21" s="7"/>
      <c r="F21" s="16"/>
      <c r="G21" s="36"/>
      <c r="H21" s="13"/>
      <c r="I21" s="13"/>
    </row>
    <row r="22" spans="1:9">
      <c r="A22" s="35" t="s">
        <v>16</v>
      </c>
      <c r="B22" s="9"/>
      <c r="C22" s="16"/>
      <c r="D22" s="6" t="s">
        <v>16</v>
      </c>
      <c r="E22" s="9"/>
      <c r="F22" s="16"/>
      <c r="G22" s="36"/>
      <c r="H22" s="13"/>
      <c r="I22" s="13"/>
    </row>
    <row r="23" spans="1:9">
      <c r="A23" s="35" t="s">
        <v>17</v>
      </c>
      <c r="B23" s="6"/>
      <c r="C23" s="16"/>
      <c r="D23" s="6" t="s">
        <v>17</v>
      </c>
      <c r="E23" s="6"/>
      <c r="F23" s="16"/>
      <c r="G23" s="36"/>
      <c r="H23" s="13"/>
      <c r="I23" s="13"/>
    </row>
    <row r="24" spans="1:9">
      <c r="A24" s="37"/>
      <c r="B24" s="16"/>
      <c r="C24" s="16"/>
      <c r="D24" s="16"/>
      <c r="E24" s="16"/>
      <c r="F24" s="16"/>
      <c r="G24" s="36"/>
      <c r="H24" s="13"/>
      <c r="I24" s="13"/>
    </row>
    <row r="25" spans="1:9">
      <c r="A25" s="38" t="s">
        <v>53</v>
      </c>
      <c r="B25" s="16"/>
      <c r="C25" s="16"/>
      <c r="D25" s="8" t="s">
        <v>57</v>
      </c>
      <c r="E25" s="16"/>
      <c r="F25" s="16"/>
      <c r="G25" s="36"/>
      <c r="H25" s="13"/>
      <c r="I25" s="13"/>
    </row>
    <row r="26" spans="1:9">
      <c r="A26" s="35" t="s">
        <v>68</v>
      </c>
      <c r="B26" s="9"/>
      <c r="C26" s="16"/>
      <c r="D26" s="6" t="s">
        <v>73</v>
      </c>
      <c r="E26" s="9"/>
      <c r="F26" s="16"/>
      <c r="G26" s="36"/>
      <c r="H26" s="13"/>
      <c r="I26" s="13"/>
    </row>
    <row r="27" spans="1:9">
      <c r="A27" s="35" t="s">
        <v>69</v>
      </c>
      <c r="B27" s="13"/>
      <c r="C27" s="16"/>
      <c r="D27" s="6" t="s">
        <v>74</v>
      </c>
      <c r="E27" s="6"/>
      <c r="F27" s="16"/>
      <c r="G27" s="36"/>
      <c r="H27" s="13"/>
      <c r="I27" s="13"/>
    </row>
    <row r="28" spans="1:9">
      <c r="A28" s="35" t="s">
        <v>70</v>
      </c>
      <c r="B28" s="22"/>
      <c r="C28" s="16"/>
      <c r="D28" s="6" t="s">
        <v>75</v>
      </c>
      <c r="E28" s="6"/>
      <c r="F28" s="16"/>
      <c r="G28" s="36"/>
      <c r="H28" s="13"/>
      <c r="I28" s="13"/>
    </row>
    <row r="29" spans="1:9">
      <c r="A29" s="35" t="s">
        <v>72</v>
      </c>
      <c r="B29" s="9"/>
      <c r="C29" s="16"/>
      <c r="D29" s="8" t="s">
        <v>58</v>
      </c>
      <c r="E29" s="16"/>
      <c r="F29" s="16"/>
      <c r="G29" s="36"/>
      <c r="H29" s="13"/>
      <c r="I29" s="13"/>
    </row>
    <row r="30" spans="1:9">
      <c r="A30" s="35" t="s">
        <v>71</v>
      </c>
      <c r="B30" s="6"/>
      <c r="C30" s="16"/>
      <c r="D30" s="6" t="s">
        <v>73</v>
      </c>
      <c r="E30" s="9"/>
      <c r="F30" s="16"/>
      <c r="G30" s="36"/>
      <c r="H30" s="13"/>
      <c r="I30" s="13"/>
    </row>
    <row r="31" spans="1:9">
      <c r="A31" s="37"/>
      <c r="B31" s="16"/>
      <c r="C31" s="16"/>
      <c r="D31" s="6" t="s">
        <v>74</v>
      </c>
      <c r="E31" s="6"/>
      <c r="F31" s="16"/>
      <c r="G31" s="36"/>
      <c r="H31" s="13"/>
      <c r="I31" s="13"/>
    </row>
    <row r="32" spans="1:9">
      <c r="A32" s="38" t="s">
        <v>54</v>
      </c>
      <c r="B32" s="16"/>
      <c r="C32" s="16"/>
      <c r="D32" s="6" t="s">
        <v>75</v>
      </c>
      <c r="E32" s="6"/>
      <c r="F32" s="16"/>
      <c r="G32" s="36"/>
      <c r="H32" s="13"/>
      <c r="I32" s="13"/>
    </row>
    <row r="33" spans="1:9">
      <c r="A33" s="35" t="s">
        <v>68</v>
      </c>
      <c r="B33" s="9"/>
      <c r="C33" s="16"/>
      <c r="D33" s="8" t="s">
        <v>59</v>
      </c>
      <c r="E33" s="16"/>
      <c r="F33" s="16"/>
      <c r="G33" s="36"/>
      <c r="H33" s="13"/>
      <c r="I33" s="13"/>
    </row>
    <row r="34" spans="1:9">
      <c r="A34" s="35" t="s">
        <v>69</v>
      </c>
      <c r="B34" s="6"/>
      <c r="C34" s="16"/>
      <c r="D34" s="30" t="s">
        <v>73</v>
      </c>
      <c r="E34" s="9"/>
      <c r="F34" s="16"/>
      <c r="G34" s="36"/>
      <c r="H34" s="13"/>
      <c r="I34" s="13"/>
    </row>
    <row r="35" spans="1:9">
      <c r="A35" s="35" t="s">
        <v>70</v>
      </c>
      <c r="B35" s="7"/>
      <c r="C35" s="16"/>
      <c r="D35" s="6" t="s">
        <v>74</v>
      </c>
      <c r="E35" s="6"/>
      <c r="F35" s="16"/>
      <c r="G35" s="36"/>
      <c r="H35" s="13"/>
      <c r="I35" s="13"/>
    </row>
    <row r="36" spans="1:9">
      <c r="A36" s="35" t="s">
        <v>72</v>
      </c>
      <c r="B36" s="9"/>
      <c r="C36" s="16"/>
      <c r="D36" s="6" t="s">
        <v>75</v>
      </c>
      <c r="E36" s="6"/>
      <c r="F36" s="16"/>
      <c r="G36" s="36"/>
      <c r="H36" s="13"/>
      <c r="I36" s="13"/>
    </row>
    <row r="37" spans="1:9">
      <c r="A37" s="35" t="s">
        <v>71</v>
      </c>
      <c r="B37" s="6"/>
      <c r="C37" s="16"/>
      <c r="D37" s="16"/>
      <c r="E37" s="16"/>
      <c r="F37" s="16"/>
      <c r="G37" s="36"/>
      <c r="H37" s="13"/>
      <c r="I37" s="13"/>
    </row>
    <row r="38" spans="1:9">
      <c r="A38" s="37"/>
      <c r="B38" s="16"/>
      <c r="C38" s="16"/>
      <c r="D38" s="8" t="s">
        <v>63</v>
      </c>
      <c r="E38" s="16"/>
      <c r="F38" s="16"/>
      <c r="G38" s="36"/>
      <c r="H38" s="13"/>
      <c r="I38" s="13"/>
    </row>
    <row r="39" spans="1:9">
      <c r="A39" s="38" t="s">
        <v>55</v>
      </c>
      <c r="B39" s="16"/>
      <c r="C39" s="16"/>
      <c r="D39" s="6" t="s">
        <v>76</v>
      </c>
      <c r="E39" s="12"/>
      <c r="F39" s="16"/>
      <c r="G39" s="36"/>
      <c r="H39" s="13"/>
      <c r="I39" s="13"/>
    </row>
    <row r="40" spans="1:9">
      <c r="A40" s="35" t="s">
        <v>68</v>
      </c>
      <c r="B40" s="9"/>
      <c r="C40" s="16"/>
      <c r="D40" s="6" t="s">
        <v>74</v>
      </c>
      <c r="E40" s="6"/>
      <c r="F40" s="16"/>
      <c r="G40" s="36"/>
      <c r="H40" s="13"/>
      <c r="I40" s="13"/>
    </row>
    <row r="41" spans="1:9">
      <c r="A41" s="35" t="s">
        <v>69</v>
      </c>
      <c r="B41" s="6"/>
      <c r="C41" s="16"/>
      <c r="D41" s="6" t="s">
        <v>75</v>
      </c>
      <c r="E41" s="6"/>
      <c r="F41" s="16"/>
      <c r="G41" s="36"/>
      <c r="H41" s="13"/>
      <c r="I41" s="13"/>
    </row>
    <row r="42" spans="1:9">
      <c r="A42" s="35" t="s">
        <v>70</v>
      </c>
      <c r="B42" s="7"/>
      <c r="C42" s="16"/>
      <c r="D42" s="8" t="s">
        <v>64</v>
      </c>
      <c r="E42" s="16"/>
      <c r="F42" s="16"/>
      <c r="G42" s="36"/>
      <c r="H42" s="13"/>
      <c r="I42" s="13"/>
    </row>
    <row r="43" spans="1:9">
      <c r="A43" s="35" t="s">
        <v>72</v>
      </c>
      <c r="B43" s="9"/>
      <c r="C43" s="16"/>
      <c r="D43" s="6" t="s">
        <v>76</v>
      </c>
      <c r="E43" s="12"/>
      <c r="F43" s="16"/>
      <c r="G43" s="36"/>
      <c r="H43" s="13"/>
      <c r="I43" s="13"/>
    </row>
    <row r="44" spans="1:9">
      <c r="A44" s="35" t="s">
        <v>71</v>
      </c>
      <c r="B44" s="6"/>
      <c r="C44" s="16"/>
      <c r="D44" s="6" t="s">
        <v>74</v>
      </c>
      <c r="E44" s="6"/>
      <c r="F44" s="16"/>
      <c r="G44" s="36"/>
      <c r="H44" s="13"/>
      <c r="I44" s="13"/>
    </row>
    <row r="45" spans="1:9">
      <c r="A45" s="37"/>
      <c r="B45" s="16"/>
      <c r="C45" s="16"/>
      <c r="D45" s="6" t="s">
        <v>75</v>
      </c>
      <c r="E45" s="6"/>
      <c r="F45" s="16"/>
      <c r="G45" s="36"/>
      <c r="H45" s="13"/>
      <c r="I45" s="13"/>
    </row>
    <row r="46" spans="1:9" ht="40.799999999999997" customHeight="1">
      <c r="A46" s="37"/>
      <c r="B46" s="16"/>
      <c r="C46" s="16"/>
      <c r="D46" s="16"/>
      <c r="E46" s="16"/>
      <c r="F46" s="16"/>
      <c r="G46" s="36"/>
      <c r="H46" s="13"/>
      <c r="I46" s="13"/>
    </row>
    <row r="47" spans="1:9" ht="21.6" customHeight="1">
      <c r="A47" s="55" t="s">
        <v>52</v>
      </c>
      <c r="B47" s="53" t="s">
        <v>109</v>
      </c>
      <c r="C47" s="57"/>
      <c r="D47" s="16"/>
      <c r="E47" s="16"/>
      <c r="F47" s="16"/>
      <c r="G47" s="36"/>
      <c r="H47" s="13"/>
      <c r="I47" s="13"/>
    </row>
    <row r="48" spans="1:9" ht="25.8">
      <c r="A48" s="39" t="s">
        <v>1</v>
      </c>
      <c r="B48" s="23" t="s">
        <v>4</v>
      </c>
      <c r="C48" s="23" t="s">
        <v>79</v>
      </c>
      <c r="D48" s="23" t="s">
        <v>5</v>
      </c>
      <c r="E48" s="16"/>
      <c r="F48" s="16"/>
      <c r="G48" s="36"/>
      <c r="H48" s="13"/>
      <c r="I48" s="13"/>
    </row>
    <row r="49" spans="1:9" ht="15.6">
      <c r="A49" s="40" t="s">
        <v>48</v>
      </c>
      <c r="B49" s="6"/>
      <c r="C49" s="41" t="s">
        <v>120</v>
      </c>
      <c r="D49" s="42" t="s">
        <v>120</v>
      </c>
      <c r="E49" s="16"/>
      <c r="F49" s="16"/>
      <c r="G49" s="36"/>
      <c r="H49" s="13"/>
      <c r="I49" s="13"/>
    </row>
    <row r="50" spans="1:9" ht="15.6">
      <c r="A50" s="40" t="s">
        <v>49</v>
      </c>
      <c r="B50" s="16"/>
      <c r="C50" s="43"/>
      <c r="D50" s="44"/>
      <c r="E50" s="16"/>
      <c r="F50" s="16"/>
      <c r="G50" s="36"/>
      <c r="H50" s="13"/>
      <c r="I50" s="13"/>
    </row>
    <row r="51" spans="1:9">
      <c r="A51" s="45" t="s">
        <v>77</v>
      </c>
      <c r="B51" s="6"/>
      <c r="C51" s="41" t="s">
        <v>120</v>
      </c>
      <c r="D51" s="42" t="s">
        <v>120</v>
      </c>
      <c r="E51" s="16"/>
      <c r="F51" s="16"/>
      <c r="G51" s="36"/>
      <c r="H51" s="13"/>
      <c r="I51" s="13"/>
    </row>
    <row r="52" spans="1:9">
      <c r="A52" s="45" t="s">
        <v>78</v>
      </c>
      <c r="B52" s="6"/>
      <c r="C52" s="41" t="s">
        <v>120</v>
      </c>
      <c r="D52" s="42" t="s">
        <v>120</v>
      </c>
      <c r="E52" s="16"/>
      <c r="F52" s="16"/>
      <c r="G52" s="36"/>
      <c r="H52" s="13"/>
      <c r="I52" s="13"/>
    </row>
    <row r="53" spans="1:9">
      <c r="A53" s="45" t="s">
        <v>117</v>
      </c>
      <c r="B53" s="6"/>
      <c r="C53" s="41" t="s">
        <v>120</v>
      </c>
      <c r="D53" s="42" t="s">
        <v>120</v>
      </c>
      <c r="E53" s="16"/>
      <c r="F53" s="16"/>
      <c r="G53" s="36"/>
      <c r="H53" s="13"/>
      <c r="I53" s="13"/>
    </row>
    <row r="54" spans="1:9">
      <c r="A54" s="45" t="s">
        <v>117</v>
      </c>
      <c r="B54" s="6"/>
      <c r="C54" s="41" t="s">
        <v>120</v>
      </c>
      <c r="D54" s="42" t="s">
        <v>120</v>
      </c>
      <c r="E54" s="16"/>
      <c r="F54" s="16"/>
      <c r="G54" s="36"/>
      <c r="H54" s="13"/>
      <c r="I54" s="13"/>
    </row>
    <row r="55" spans="1:9">
      <c r="A55" s="45" t="s">
        <v>117</v>
      </c>
      <c r="B55" s="6"/>
      <c r="C55" s="41" t="s">
        <v>120</v>
      </c>
      <c r="D55" s="42" t="s">
        <v>120</v>
      </c>
      <c r="E55" s="16"/>
      <c r="F55" s="16"/>
      <c r="G55" s="36"/>
      <c r="H55" s="13"/>
      <c r="I55" s="13"/>
    </row>
    <row r="56" spans="1:9" ht="15.6">
      <c r="A56" s="40" t="s">
        <v>25</v>
      </c>
      <c r="B56" s="16"/>
      <c r="C56" s="16"/>
      <c r="D56" s="46"/>
      <c r="E56" s="16"/>
      <c r="F56" s="16"/>
      <c r="G56" s="36"/>
      <c r="H56" s="13"/>
      <c r="I56" s="13"/>
    </row>
    <row r="57" spans="1:9">
      <c r="A57" s="45" t="s">
        <v>83</v>
      </c>
      <c r="B57" s="6"/>
      <c r="C57" s="6"/>
      <c r="D57" s="47"/>
      <c r="E57" s="16"/>
      <c r="F57" s="16"/>
      <c r="G57" s="36"/>
      <c r="H57" s="13"/>
      <c r="I57" s="13"/>
    </row>
    <row r="58" spans="1:9">
      <c r="A58" s="45" t="s">
        <v>84</v>
      </c>
      <c r="B58" s="6"/>
      <c r="C58" s="16"/>
      <c r="D58" s="47"/>
      <c r="E58" s="16"/>
      <c r="F58" s="16"/>
      <c r="G58" s="36"/>
      <c r="H58" s="13"/>
      <c r="I58" s="13"/>
    </row>
    <row r="59" spans="1:9">
      <c r="A59" s="45" t="s">
        <v>85</v>
      </c>
      <c r="B59" s="6"/>
      <c r="C59" s="16"/>
      <c r="D59" s="47"/>
      <c r="E59" s="16"/>
      <c r="F59" s="16"/>
      <c r="G59" s="36"/>
      <c r="H59" s="13"/>
      <c r="I59" s="13"/>
    </row>
    <row r="60" spans="1:9">
      <c r="A60" s="45" t="s">
        <v>86</v>
      </c>
      <c r="B60" s="6"/>
      <c r="C60" s="16"/>
      <c r="D60" s="47"/>
      <c r="E60" s="16"/>
      <c r="F60" s="16"/>
      <c r="G60" s="36"/>
      <c r="H60" s="13"/>
      <c r="I60" s="13"/>
    </row>
    <row r="61" spans="1:9" ht="15.6">
      <c r="A61" s="40" t="s">
        <v>3</v>
      </c>
      <c r="B61" s="16"/>
      <c r="C61" s="16"/>
      <c r="D61" s="46"/>
      <c r="E61" s="16"/>
      <c r="F61" s="16"/>
      <c r="G61" s="36"/>
      <c r="H61" s="13"/>
      <c r="I61" s="13"/>
    </row>
    <row r="62" spans="1:9">
      <c r="A62" s="45" t="s">
        <v>87</v>
      </c>
      <c r="B62" s="6"/>
      <c r="C62" s="16"/>
      <c r="D62" s="47"/>
      <c r="E62" s="16"/>
      <c r="F62" s="16"/>
      <c r="G62" s="36"/>
      <c r="H62" s="13"/>
      <c r="I62" s="13"/>
    </row>
    <row r="63" spans="1:9">
      <c r="A63" s="45" t="s">
        <v>88</v>
      </c>
      <c r="B63" s="6"/>
      <c r="C63" s="16"/>
      <c r="D63" s="47"/>
      <c r="E63" s="16"/>
      <c r="F63" s="16"/>
      <c r="G63" s="36"/>
      <c r="H63" s="13"/>
      <c r="I63" s="13"/>
    </row>
    <row r="64" spans="1:9">
      <c r="A64" s="45" t="s">
        <v>89</v>
      </c>
      <c r="B64" s="6"/>
      <c r="C64" s="16"/>
      <c r="D64" s="47"/>
      <c r="E64" s="16"/>
      <c r="F64" s="16"/>
      <c r="G64" s="36"/>
      <c r="H64" s="13"/>
      <c r="I64" s="13"/>
    </row>
    <row r="65" spans="1:9">
      <c r="A65" s="45" t="s">
        <v>90</v>
      </c>
      <c r="B65" s="6"/>
      <c r="C65" s="16"/>
      <c r="D65" s="47"/>
      <c r="E65" s="16"/>
      <c r="F65" s="16"/>
      <c r="G65" s="36"/>
      <c r="H65" s="13"/>
      <c r="I65" s="13"/>
    </row>
    <row r="66" spans="1:9">
      <c r="A66" s="45" t="s">
        <v>91</v>
      </c>
      <c r="B66" s="6"/>
      <c r="C66" s="16"/>
      <c r="D66" s="47"/>
      <c r="E66" s="16"/>
      <c r="F66" s="16"/>
      <c r="G66" s="36"/>
      <c r="H66" s="13"/>
      <c r="I66" s="13"/>
    </row>
    <row r="67" spans="1:9">
      <c r="A67" s="45" t="s">
        <v>117</v>
      </c>
      <c r="B67" s="6"/>
      <c r="C67" s="16"/>
      <c r="D67" s="47"/>
      <c r="E67" s="16"/>
      <c r="F67" s="16"/>
      <c r="G67" s="36"/>
      <c r="H67" s="13"/>
      <c r="I67" s="13"/>
    </row>
    <row r="68" spans="1:9" ht="15.6">
      <c r="A68" s="40" t="s">
        <v>2</v>
      </c>
      <c r="B68" s="6"/>
      <c r="C68" s="16"/>
      <c r="D68" s="47"/>
      <c r="E68" s="16"/>
      <c r="F68" s="16"/>
      <c r="G68" s="36"/>
      <c r="H68" s="13"/>
      <c r="I68" s="13"/>
    </row>
    <row r="69" spans="1:9" ht="15.6">
      <c r="A69" s="40" t="s">
        <v>82</v>
      </c>
      <c r="B69" s="6"/>
      <c r="C69" s="16"/>
      <c r="D69" s="47"/>
      <c r="E69" s="16"/>
      <c r="F69" s="16"/>
      <c r="G69" s="36"/>
      <c r="H69" s="13"/>
      <c r="I69" s="13"/>
    </row>
    <row r="70" spans="1:9" ht="15.6">
      <c r="A70" s="40" t="s">
        <v>26</v>
      </c>
      <c r="B70" s="6"/>
      <c r="C70" s="16"/>
      <c r="D70" s="47"/>
      <c r="E70" s="16"/>
      <c r="F70" s="16"/>
      <c r="G70" s="36"/>
      <c r="H70" s="13"/>
      <c r="I70" s="13"/>
    </row>
    <row r="71" spans="1:9" ht="15.6">
      <c r="A71" s="40" t="s">
        <v>81</v>
      </c>
      <c r="B71" s="6"/>
      <c r="C71" s="16"/>
      <c r="D71" s="47"/>
      <c r="E71" s="16"/>
      <c r="F71" s="16"/>
      <c r="G71" s="36"/>
      <c r="H71" s="13"/>
      <c r="I71" s="13"/>
    </row>
    <row r="72" spans="1:9" ht="15.6">
      <c r="A72" s="40" t="s">
        <v>37</v>
      </c>
      <c r="B72" s="6"/>
      <c r="C72" s="16"/>
      <c r="D72" s="47"/>
      <c r="E72" s="16"/>
      <c r="F72" s="16"/>
      <c r="G72" s="36"/>
      <c r="H72" s="13"/>
      <c r="I72" s="13"/>
    </row>
    <row r="73" spans="1:9" ht="15.6">
      <c r="A73" s="40" t="s">
        <v>27</v>
      </c>
      <c r="B73" s="16"/>
      <c r="C73" s="16"/>
      <c r="D73" s="46"/>
      <c r="E73" s="16"/>
      <c r="F73" s="16"/>
      <c r="G73" s="36"/>
      <c r="H73" s="13"/>
      <c r="I73" s="13"/>
    </row>
    <row r="74" spans="1:9">
      <c r="A74" s="45" t="s">
        <v>92</v>
      </c>
      <c r="B74" s="6"/>
      <c r="C74" s="16"/>
      <c r="D74" s="47"/>
      <c r="E74" s="16"/>
      <c r="F74" s="16"/>
      <c r="G74" s="36"/>
      <c r="H74" s="13"/>
      <c r="I74" s="13"/>
    </row>
    <row r="75" spans="1:9">
      <c r="A75" s="45" t="s">
        <v>93</v>
      </c>
      <c r="B75" s="6"/>
      <c r="C75" s="16"/>
      <c r="D75" s="47"/>
      <c r="E75" s="16"/>
      <c r="F75" s="16"/>
      <c r="G75" s="36"/>
      <c r="H75" s="13"/>
      <c r="I75" s="13"/>
    </row>
    <row r="76" spans="1:9">
      <c r="A76" s="45" t="s">
        <v>94</v>
      </c>
      <c r="B76" s="6"/>
      <c r="C76" s="16"/>
      <c r="D76" s="47"/>
      <c r="E76" s="16"/>
      <c r="F76" s="16"/>
      <c r="G76" s="36"/>
      <c r="H76" s="13"/>
      <c r="I76" s="13"/>
    </row>
    <row r="77" spans="1:9">
      <c r="A77" s="45" t="s">
        <v>95</v>
      </c>
      <c r="B77" s="6"/>
      <c r="C77" s="16"/>
      <c r="D77" s="47"/>
      <c r="E77" s="16"/>
      <c r="F77" s="16"/>
      <c r="G77" s="36"/>
      <c r="H77" s="13"/>
      <c r="I77" s="13"/>
    </row>
    <row r="78" spans="1:9">
      <c r="A78" s="45" t="s">
        <v>96</v>
      </c>
      <c r="B78" s="6"/>
      <c r="C78" s="16"/>
      <c r="D78" s="47"/>
      <c r="E78" s="16"/>
      <c r="F78" s="16"/>
      <c r="G78" s="36"/>
      <c r="H78" s="13"/>
      <c r="I78" s="13"/>
    </row>
    <row r="79" spans="1:9">
      <c r="A79" s="45" t="s">
        <v>121</v>
      </c>
      <c r="B79" s="6"/>
      <c r="C79" s="16"/>
      <c r="D79" s="47"/>
      <c r="E79" s="16"/>
      <c r="F79" s="16"/>
      <c r="G79" s="36"/>
      <c r="H79" s="13"/>
      <c r="I79" s="13"/>
    </row>
    <row r="80" spans="1:9" ht="15.6">
      <c r="A80" s="40" t="s">
        <v>38</v>
      </c>
      <c r="B80" s="16"/>
      <c r="C80" s="16"/>
      <c r="D80" s="46"/>
      <c r="E80" s="16"/>
      <c r="F80" s="16"/>
      <c r="G80" s="36"/>
      <c r="H80" s="13"/>
      <c r="I80" s="13"/>
    </row>
    <row r="81" spans="1:9">
      <c r="A81" s="45" t="s">
        <v>97</v>
      </c>
      <c r="B81" s="6"/>
      <c r="C81" s="16"/>
      <c r="D81" s="47"/>
      <c r="E81" s="16"/>
      <c r="F81" s="16"/>
      <c r="G81" s="36"/>
      <c r="H81" s="13"/>
      <c r="I81" s="13"/>
    </row>
    <row r="82" spans="1:9">
      <c r="A82" s="45" t="s">
        <v>98</v>
      </c>
      <c r="B82" s="6"/>
      <c r="C82" s="16"/>
      <c r="D82" s="47"/>
      <c r="E82" s="16"/>
      <c r="F82" s="16"/>
      <c r="G82" s="36"/>
      <c r="H82" s="13"/>
      <c r="I82" s="13"/>
    </row>
    <row r="83" spans="1:9">
      <c r="A83" s="45" t="s">
        <v>99</v>
      </c>
      <c r="B83" s="6"/>
      <c r="C83" s="16"/>
      <c r="D83" s="47"/>
      <c r="E83" s="16"/>
      <c r="F83" s="16"/>
      <c r="G83" s="36"/>
      <c r="H83" s="13"/>
      <c r="I83" s="13"/>
    </row>
    <row r="84" spans="1:9" ht="15.6">
      <c r="A84" s="40" t="s">
        <v>42</v>
      </c>
      <c r="B84" s="16"/>
      <c r="C84" s="16"/>
      <c r="D84" s="46"/>
      <c r="E84" s="16"/>
      <c r="F84" s="16"/>
      <c r="G84" s="36"/>
      <c r="H84" s="13"/>
      <c r="I84" s="13"/>
    </row>
    <row r="85" spans="1:9">
      <c r="A85" s="45" t="s">
        <v>100</v>
      </c>
      <c r="B85" s="6"/>
      <c r="C85" s="16"/>
      <c r="D85" s="47"/>
      <c r="E85" s="16"/>
      <c r="F85" s="16"/>
      <c r="G85" s="36"/>
      <c r="H85" s="13"/>
      <c r="I85" s="13"/>
    </row>
    <row r="86" spans="1:9">
      <c r="A86" s="45" t="s">
        <v>101</v>
      </c>
      <c r="B86" s="6"/>
      <c r="C86" s="16"/>
      <c r="D86" s="47"/>
      <c r="E86" s="16"/>
      <c r="F86" s="16"/>
      <c r="G86" s="36"/>
      <c r="H86" s="13"/>
      <c r="I86" s="13"/>
    </row>
    <row r="87" spans="1:9">
      <c r="A87" s="45" t="s">
        <v>102</v>
      </c>
      <c r="B87" s="6"/>
      <c r="C87" s="16"/>
      <c r="D87" s="47"/>
      <c r="E87" s="16"/>
      <c r="F87" s="16"/>
      <c r="G87" s="36"/>
      <c r="H87" s="13"/>
      <c r="I87" s="13"/>
    </row>
    <row r="88" spans="1:9">
      <c r="A88" s="45" t="s">
        <v>121</v>
      </c>
      <c r="B88" s="6"/>
      <c r="C88" s="16"/>
      <c r="D88" s="47"/>
      <c r="E88" s="16"/>
      <c r="F88" s="16"/>
      <c r="G88" s="36"/>
      <c r="H88" s="13"/>
      <c r="I88" s="13"/>
    </row>
    <row r="89" spans="1:9" ht="15" thickBot="1">
      <c r="A89" s="48"/>
      <c r="B89" s="49"/>
      <c r="C89" s="49"/>
      <c r="D89" s="49"/>
      <c r="E89" s="49"/>
      <c r="F89" s="49"/>
      <c r="G89" s="50"/>
      <c r="H89" s="13"/>
      <c r="I89" s="13"/>
    </row>
    <row r="90" spans="1:9" ht="15" thickTop="1"/>
  </sheetData>
  <sheetProtection sheet="1" objects="1" scenarios="1" selectLockedCells="1" selectUnlockedCells="1"/>
  <mergeCells count="1">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5"/>
  <dimension ref="A1:CY88"/>
  <sheetViews>
    <sheetView workbookViewId="0">
      <pane xSplit="3" ySplit="4" topLeftCell="D5" activePane="bottomRight" state="frozen"/>
      <selection pane="topRight" activeCell="D1" sqref="D1"/>
      <selection pane="bottomLeft" activeCell="A5" sqref="A5"/>
      <selection pane="bottomRight" sqref="A1:C3"/>
    </sheetView>
  </sheetViews>
  <sheetFormatPr defaultColWidth="12.5546875" defaultRowHeight="14.4"/>
  <cols>
    <col min="1" max="1" width="4.33203125" customWidth="1"/>
    <col min="2" max="2" width="4.88671875" customWidth="1"/>
    <col min="3" max="3" width="38.33203125" customWidth="1"/>
    <col min="4" max="103" width="15.77734375" customWidth="1"/>
  </cols>
  <sheetData>
    <row r="1" spans="1:103">
      <c r="A1" s="65" t="s">
        <v>118</v>
      </c>
      <c r="B1" s="65"/>
      <c r="C1" s="65"/>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row>
    <row r="2" spans="1:103">
      <c r="A2" s="65"/>
      <c r="B2" s="65"/>
      <c r="C2" s="65"/>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row>
    <row r="3" spans="1:103" s="28" customFormat="1" ht="27" customHeight="1">
      <c r="A3" s="65"/>
      <c r="B3" s="65"/>
      <c r="C3" s="65"/>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row>
    <row r="5" spans="1:103" ht="18">
      <c r="A5" s="2" t="s">
        <v>20</v>
      </c>
      <c r="C5" s="25"/>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row>
    <row r="6" spans="1:103" ht="15.6">
      <c r="A6" s="17"/>
      <c r="B6" s="1" t="s">
        <v>110</v>
      </c>
      <c r="C6" s="26"/>
      <c r="D6" s="19" t="str">
        <f>IF(SUM(D7:D9)=0,"",SUM(D7:D9))</f>
        <v/>
      </c>
      <c r="E6" s="19" t="str">
        <f t="shared" ref="E6:BP6" si="0">IF(SUM(E7:E9)=0,"",SUM(E7:E9))</f>
        <v/>
      </c>
      <c r="F6" s="19" t="str">
        <f t="shared" si="0"/>
        <v/>
      </c>
      <c r="G6" s="19" t="str">
        <f t="shared" si="0"/>
        <v/>
      </c>
      <c r="H6" s="19" t="str">
        <f t="shared" si="0"/>
        <v/>
      </c>
      <c r="I6" s="19" t="str">
        <f t="shared" si="0"/>
        <v/>
      </c>
      <c r="J6" s="19" t="str">
        <f t="shared" si="0"/>
        <v/>
      </c>
      <c r="K6" s="19" t="str">
        <f t="shared" si="0"/>
        <v/>
      </c>
      <c r="L6" s="19" t="str">
        <f t="shared" si="0"/>
        <v/>
      </c>
      <c r="M6" s="19" t="str">
        <f t="shared" si="0"/>
        <v/>
      </c>
      <c r="N6" s="19" t="str">
        <f t="shared" si="0"/>
        <v/>
      </c>
      <c r="O6" s="19" t="str">
        <f t="shared" si="0"/>
        <v/>
      </c>
      <c r="P6" s="19" t="str">
        <f t="shared" si="0"/>
        <v/>
      </c>
      <c r="Q6" s="19" t="str">
        <f t="shared" si="0"/>
        <v/>
      </c>
      <c r="R6" s="19" t="str">
        <f t="shared" si="0"/>
        <v/>
      </c>
      <c r="S6" s="19" t="str">
        <f t="shared" si="0"/>
        <v/>
      </c>
      <c r="T6" s="19" t="str">
        <f t="shared" si="0"/>
        <v/>
      </c>
      <c r="U6" s="19" t="str">
        <f t="shared" si="0"/>
        <v/>
      </c>
      <c r="V6" s="19" t="str">
        <f t="shared" si="0"/>
        <v/>
      </c>
      <c r="W6" s="19" t="str">
        <f t="shared" si="0"/>
        <v/>
      </c>
      <c r="X6" s="19" t="str">
        <f t="shared" si="0"/>
        <v/>
      </c>
      <c r="Y6" s="19" t="str">
        <f t="shared" si="0"/>
        <v/>
      </c>
      <c r="Z6" s="19" t="str">
        <f t="shared" si="0"/>
        <v/>
      </c>
      <c r="AA6" s="19" t="str">
        <f t="shared" si="0"/>
        <v/>
      </c>
      <c r="AB6" s="19" t="str">
        <f t="shared" si="0"/>
        <v/>
      </c>
      <c r="AC6" s="19" t="str">
        <f t="shared" si="0"/>
        <v/>
      </c>
      <c r="AD6" s="19" t="str">
        <f t="shared" si="0"/>
        <v/>
      </c>
      <c r="AE6" s="19" t="str">
        <f t="shared" si="0"/>
        <v/>
      </c>
      <c r="AF6" s="19" t="str">
        <f t="shared" si="0"/>
        <v/>
      </c>
      <c r="AG6" s="19" t="str">
        <f t="shared" si="0"/>
        <v/>
      </c>
      <c r="AH6" s="19" t="str">
        <f t="shared" si="0"/>
        <v/>
      </c>
      <c r="AI6" s="19" t="str">
        <f t="shared" si="0"/>
        <v/>
      </c>
      <c r="AJ6" s="19" t="str">
        <f t="shared" si="0"/>
        <v/>
      </c>
      <c r="AK6" s="19" t="str">
        <f t="shared" si="0"/>
        <v/>
      </c>
      <c r="AL6" s="19" t="str">
        <f t="shared" si="0"/>
        <v/>
      </c>
      <c r="AM6" s="19" t="str">
        <f t="shared" si="0"/>
        <v/>
      </c>
      <c r="AN6" s="19" t="str">
        <f t="shared" si="0"/>
        <v/>
      </c>
      <c r="AO6" s="19" t="str">
        <f t="shared" si="0"/>
        <v/>
      </c>
      <c r="AP6" s="19" t="str">
        <f t="shared" si="0"/>
        <v/>
      </c>
      <c r="AQ6" s="19" t="str">
        <f t="shared" si="0"/>
        <v/>
      </c>
      <c r="AR6" s="19" t="str">
        <f t="shared" si="0"/>
        <v/>
      </c>
      <c r="AS6" s="19" t="str">
        <f t="shared" si="0"/>
        <v/>
      </c>
      <c r="AT6" s="19" t="str">
        <f t="shared" si="0"/>
        <v/>
      </c>
      <c r="AU6" s="19" t="str">
        <f t="shared" si="0"/>
        <v/>
      </c>
      <c r="AV6" s="19" t="str">
        <f t="shared" si="0"/>
        <v/>
      </c>
      <c r="AW6" s="19" t="str">
        <f t="shared" si="0"/>
        <v/>
      </c>
      <c r="AX6" s="19" t="str">
        <f t="shared" si="0"/>
        <v/>
      </c>
      <c r="AY6" s="19" t="str">
        <f t="shared" si="0"/>
        <v/>
      </c>
      <c r="AZ6" s="19" t="str">
        <f t="shared" si="0"/>
        <v/>
      </c>
      <c r="BA6" s="19" t="str">
        <f t="shared" si="0"/>
        <v/>
      </c>
      <c r="BB6" s="19" t="str">
        <f t="shared" si="0"/>
        <v/>
      </c>
      <c r="BC6" s="19" t="str">
        <f t="shared" si="0"/>
        <v/>
      </c>
      <c r="BD6" s="19" t="str">
        <f t="shared" si="0"/>
        <v/>
      </c>
      <c r="BE6" s="19" t="str">
        <f t="shared" si="0"/>
        <v/>
      </c>
      <c r="BF6" s="19" t="str">
        <f t="shared" si="0"/>
        <v/>
      </c>
      <c r="BG6" s="19" t="str">
        <f t="shared" si="0"/>
        <v/>
      </c>
      <c r="BH6" s="19" t="str">
        <f t="shared" si="0"/>
        <v/>
      </c>
      <c r="BI6" s="19" t="str">
        <f t="shared" si="0"/>
        <v/>
      </c>
      <c r="BJ6" s="19" t="str">
        <f t="shared" si="0"/>
        <v/>
      </c>
      <c r="BK6" s="19" t="str">
        <f t="shared" si="0"/>
        <v/>
      </c>
      <c r="BL6" s="19" t="str">
        <f t="shared" si="0"/>
        <v/>
      </c>
      <c r="BM6" s="19" t="str">
        <f t="shared" si="0"/>
        <v/>
      </c>
      <c r="BN6" s="19" t="str">
        <f t="shared" si="0"/>
        <v/>
      </c>
      <c r="BO6" s="19" t="str">
        <f t="shared" si="0"/>
        <v/>
      </c>
      <c r="BP6" s="19" t="str">
        <f t="shared" si="0"/>
        <v/>
      </c>
      <c r="BQ6" s="19" t="str">
        <f t="shared" ref="BQ6:CY6" si="1">IF(SUM(BQ7:BQ9)=0,"",SUM(BQ7:BQ9))</f>
        <v/>
      </c>
      <c r="BR6" s="19" t="str">
        <f t="shared" si="1"/>
        <v/>
      </c>
      <c r="BS6" s="19" t="str">
        <f t="shared" si="1"/>
        <v/>
      </c>
      <c r="BT6" s="19" t="str">
        <f t="shared" si="1"/>
        <v/>
      </c>
      <c r="BU6" s="19" t="str">
        <f t="shared" si="1"/>
        <v/>
      </c>
      <c r="BV6" s="19" t="str">
        <f t="shared" si="1"/>
        <v/>
      </c>
      <c r="BW6" s="19" t="str">
        <f t="shared" si="1"/>
        <v/>
      </c>
      <c r="BX6" s="19" t="str">
        <f t="shared" si="1"/>
        <v/>
      </c>
      <c r="BY6" s="19" t="str">
        <f t="shared" si="1"/>
        <v/>
      </c>
      <c r="BZ6" s="19" t="str">
        <f t="shared" si="1"/>
        <v/>
      </c>
      <c r="CA6" s="19" t="str">
        <f t="shared" si="1"/>
        <v/>
      </c>
      <c r="CB6" s="19" t="str">
        <f t="shared" si="1"/>
        <v/>
      </c>
      <c r="CC6" s="19" t="str">
        <f t="shared" si="1"/>
        <v/>
      </c>
      <c r="CD6" s="19" t="str">
        <f t="shared" si="1"/>
        <v/>
      </c>
      <c r="CE6" s="19" t="str">
        <f t="shared" si="1"/>
        <v/>
      </c>
      <c r="CF6" s="19" t="str">
        <f t="shared" si="1"/>
        <v/>
      </c>
      <c r="CG6" s="19" t="str">
        <f t="shared" si="1"/>
        <v/>
      </c>
      <c r="CH6" s="19" t="str">
        <f t="shared" si="1"/>
        <v/>
      </c>
      <c r="CI6" s="19" t="str">
        <f t="shared" si="1"/>
        <v/>
      </c>
      <c r="CJ6" s="19" t="str">
        <f t="shared" si="1"/>
        <v/>
      </c>
      <c r="CK6" s="19" t="str">
        <f t="shared" si="1"/>
        <v/>
      </c>
      <c r="CL6" s="19" t="str">
        <f t="shared" si="1"/>
        <v/>
      </c>
      <c r="CM6" s="19" t="str">
        <f t="shared" si="1"/>
        <v/>
      </c>
      <c r="CN6" s="19" t="str">
        <f t="shared" si="1"/>
        <v/>
      </c>
      <c r="CO6" s="19" t="str">
        <f t="shared" si="1"/>
        <v/>
      </c>
      <c r="CP6" s="19" t="str">
        <f t="shared" si="1"/>
        <v/>
      </c>
      <c r="CQ6" s="19" t="str">
        <f t="shared" si="1"/>
        <v/>
      </c>
      <c r="CR6" s="19" t="str">
        <f t="shared" si="1"/>
        <v/>
      </c>
      <c r="CS6" s="19" t="str">
        <f t="shared" si="1"/>
        <v/>
      </c>
      <c r="CT6" s="19" t="str">
        <f t="shared" si="1"/>
        <v/>
      </c>
      <c r="CU6" s="19" t="str">
        <f t="shared" si="1"/>
        <v/>
      </c>
      <c r="CV6" s="19" t="str">
        <f t="shared" si="1"/>
        <v/>
      </c>
      <c r="CW6" s="19" t="str">
        <f t="shared" si="1"/>
        <v/>
      </c>
      <c r="CX6" s="19" t="str">
        <f t="shared" si="1"/>
        <v/>
      </c>
      <c r="CY6" s="19" t="str">
        <f t="shared" si="1"/>
        <v/>
      </c>
    </row>
    <row r="7" spans="1:103" hidden="1">
      <c r="A7" s="17"/>
      <c r="B7" s="17"/>
      <c r="C7" s="27" t="s">
        <v>15</v>
      </c>
      <c r="D7" s="18">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0</v>
      </c>
      <c r="CT7" s="10">
        <v>0</v>
      </c>
      <c r="CU7" s="10">
        <v>0</v>
      </c>
      <c r="CV7" s="10">
        <v>0</v>
      </c>
      <c r="CW7" s="10">
        <v>0</v>
      </c>
      <c r="CX7" s="10">
        <v>0</v>
      </c>
      <c r="CY7" s="10">
        <v>0</v>
      </c>
    </row>
    <row r="8" spans="1:103" hidden="1">
      <c r="A8" s="17"/>
      <c r="B8" s="17"/>
      <c r="C8" s="27" t="s">
        <v>18</v>
      </c>
      <c r="D8" s="18">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s="10">
        <v>0</v>
      </c>
      <c r="BA8" s="10">
        <v>0</v>
      </c>
      <c r="BB8" s="10">
        <v>0</v>
      </c>
      <c r="BC8" s="10">
        <v>0</v>
      </c>
      <c r="BD8" s="10">
        <v>0</v>
      </c>
      <c r="BE8" s="10">
        <v>0</v>
      </c>
      <c r="BF8" s="10">
        <v>0</v>
      </c>
      <c r="BG8" s="10">
        <v>0</v>
      </c>
      <c r="BH8" s="10">
        <v>0</v>
      </c>
      <c r="BI8" s="10">
        <v>0</v>
      </c>
      <c r="BJ8" s="10">
        <v>0</v>
      </c>
      <c r="BK8" s="10">
        <v>0</v>
      </c>
      <c r="BL8" s="10">
        <v>0</v>
      </c>
      <c r="BM8" s="10">
        <v>0</v>
      </c>
      <c r="BN8" s="10">
        <v>0</v>
      </c>
      <c r="BO8" s="10">
        <v>0</v>
      </c>
      <c r="BP8" s="10">
        <v>0</v>
      </c>
      <c r="BQ8" s="10">
        <v>0</v>
      </c>
      <c r="BR8" s="10">
        <v>0</v>
      </c>
      <c r="BS8" s="10">
        <v>0</v>
      </c>
      <c r="BT8" s="10">
        <v>0</v>
      </c>
      <c r="BU8" s="10">
        <v>0</v>
      </c>
      <c r="BV8" s="10">
        <v>0</v>
      </c>
      <c r="BW8" s="10">
        <v>0</v>
      </c>
      <c r="BX8" s="10">
        <v>0</v>
      </c>
      <c r="BY8" s="10">
        <v>0</v>
      </c>
      <c r="BZ8" s="10">
        <v>0</v>
      </c>
      <c r="CA8" s="10">
        <v>0</v>
      </c>
      <c r="CB8" s="10">
        <v>0</v>
      </c>
      <c r="CC8" s="10">
        <v>0</v>
      </c>
      <c r="CD8" s="10">
        <v>0</v>
      </c>
      <c r="CE8" s="10">
        <v>0</v>
      </c>
      <c r="CF8" s="10">
        <v>0</v>
      </c>
      <c r="CG8" s="10">
        <v>0</v>
      </c>
      <c r="CH8" s="10">
        <v>0</v>
      </c>
      <c r="CI8" s="10">
        <v>0</v>
      </c>
      <c r="CJ8" s="10">
        <v>0</v>
      </c>
      <c r="CK8" s="10">
        <v>0</v>
      </c>
      <c r="CL8" s="10">
        <v>0</v>
      </c>
      <c r="CM8" s="10">
        <v>0</v>
      </c>
      <c r="CN8" s="10">
        <v>0</v>
      </c>
      <c r="CO8" s="10">
        <v>0</v>
      </c>
      <c r="CP8" s="10">
        <v>0</v>
      </c>
      <c r="CQ8" s="10">
        <v>0</v>
      </c>
      <c r="CR8" s="10">
        <v>0</v>
      </c>
      <c r="CS8" s="10">
        <v>0</v>
      </c>
      <c r="CT8" s="10">
        <v>0</v>
      </c>
      <c r="CU8" s="10">
        <v>0</v>
      </c>
      <c r="CV8" s="10">
        <v>0</v>
      </c>
      <c r="CW8" s="10">
        <v>0</v>
      </c>
      <c r="CX8" s="10">
        <v>0</v>
      </c>
      <c r="CY8" s="10">
        <v>0</v>
      </c>
    </row>
    <row r="9" spans="1:103" hidden="1">
      <c r="A9" s="17"/>
      <c r="B9" s="17"/>
      <c r="C9" s="27" t="s">
        <v>19</v>
      </c>
      <c r="D9" s="18">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0</v>
      </c>
      <c r="CV9" s="10">
        <v>0</v>
      </c>
      <c r="CW9" s="10">
        <v>0</v>
      </c>
      <c r="CX9" s="10">
        <v>0</v>
      </c>
      <c r="CY9" s="10">
        <v>0</v>
      </c>
    </row>
    <row r="10" spans="1:103" s="28" customFormat="1" ht="15.6">
      <c r="A10" s="17"/>
      <c r="B10" s="1" t="s">
        <v>111</v>
      </c>
      <c r="C10" s="26"/>
      <c r="D10" s="19" t="str">
        <f>IF(SUM(D11:D13)=0,"",SUM(D11:D13))</f>
        <v/>
      </c>
      <c r="E10" s="19" t="str">
        <f t="shared" ref="E10:BP10" si="2">IF(SUM(E11:E13)=0,"",SUM(E11:E13))</f>
        <v/>
      </c>
      <c r="F10" s="19" t="str">
        <f t="shared" si="2"/>
        <v/>
      </c>
      <c r="G10" s="19" t="str">
        <f t="shared" si="2"/>
        <v/>
      </c>
      <c r="H10" s="19" t="str">
        <f t="shared" si="2"/>
        <v/>
      </c>
      <c r="I10" s="19" t="str">
        <f t="shared" si="2"/>
        <v/>
      </c>
      <c r="J10" s="19" t="str">
        <f t="shared" si="2"/>
        <v/>
      </c>
      <c r="K10" s="19" t="str">
        <f t="shared" si="2"/>
        <v/>
      </c>
      <c r="L10" s="19" t="str">
        <f t="shared" si="2"/>
        <v/>
      </c>
      <c r="M10" s="19" t="str">
        <f t="shared" si="2"/>
        <v/>
      </c>
      <c r="N10" s="19" t="str">
        <f t="shared" si="2"/>
        <v/>
      </c>
      <c r="O10" s="19" t="str">
        <f t="shared" si="2"/>
        <v/>
      </c>
      <c r="P10" s="19" t="str">
        <f t="shared" si="2"/>
        <v/>
      </c>
      <c r="Q10" s="19" t="str">
        <f t="shared" si="2"/>
        <v/>
      </c>
      <c r="R10" s="19" t="str">
        <f t="shared" si="2"/>
        <v/>
      </c>
      <c r="S10" s="19" t="str">
        <f t="shared" si="2"/>
        <v/>
      </c>
      <c r="T10" s="19" t="str">
        <f t="shared" si="2"/>
        <v/>
      </c>
      <c r="U10" s="19" t="str">
        <f t="shared" si="2"/>
        <v/>
      </c>
      <c r="V10" s="19" t="str">
        <f t="shared" si="2"/>
        <v/>
      </c>
      <c r="W10" s="19" t="str">
        <f t="shared" si="2"/>
        <v/>
      </c>
      <c r="X10" s="19" t="str">
        <f t="shared" si="2"/>
        <v/>
      </c>
      <c r="Y10" s="19" t="str">
        <f t="shared" si="2"/>
        <v/>
      </c>
      <c r="Z10" s="19" t="str">
        <f t="shared" si="2"/>
        <v/>
      </c>
      <c r="AA10" s="19" t="str">
        <f t="shared" si="2"/>
        <v/>
      </c>
      <c r="AB10" s="19" t="str">
        <f t="shared" si="2"/>
        <v/>
      </c>
      <c r="AC10" s="19" t="str">
        <f t="shared" si="2"/>
        <v/>
      </c>
      <c r="AD10" s="19" t="str">
        <f t="shared" si="2"/>
        <v/>
      </c>
      <c r="AE10" s="19" t="str">
        <f t="shared" si="2"/>
        <v/>
      </c>
      <c r="AF10" s="19" t="str">
        <f t="shared" si="2"/>
        <v/>
      </c>
      <c r="AG10" s="19" t="str">
        <f t="shared" si="2"/>
        <v/>
      </c>
      <c r="AH10" s="19" t="str">
        <f t="shared" si="2"/>
        <v/>
      </c>
      <c r="AI10" s="19" t="str">
        <f t="shared" si="2"/>
        <v/>
      </c>
      <c r="AJ10" s="19" t="str">
        <f t="shared" si="2"/>
        <v/>
      </c>
      <c r="AK10" s="19" t="str">
        <f t="shared" si="2"/>
        <v/>
      </c>
      <c r="AL10" s="19" t="str">
        <f t="shared" si="2"/>
        <v/>
      </c>
      <c r="AM10" s="19" t="str">
        <f t="shared" si="2"/>
        <v/>
      </c>
      <c r="AN10" s="19" t="str">
        <f t="shared" si="2"/>
        <v/>
      </c>
      <c r="AO10" s="19" t="str">
        <f t="shared" si="2"/>
        <v/>
      </c>
      <c r="AP10" s="19" t="str">
        <f t="shared" si="2"/>
        <v/>
      </c>
      <c r="AQ10" s="19" t="str">
        <f t="shared" si="2"/>
        <v/>
      </c>
      <c r="AR10" s="19" t="str">
        <f t="shared" si="2"/>
        <v/>
      </c>
      <c r="AS10" s="19" t="str">
        <f t="shared" si="2"/>
        <v/>
      </c>
      <c r="AT10" s="19" t="str">
        <f t="shared" si="2"/>
        <v/>
      </c>
      <c r="AU10" s="19" t="str">
        <f t="shared" si="2"/>
        <v/>
      </c>
      <c r="AV10" s="19" t="str">
        <f t="shared" si="2"/>
        <v/>
      </c>
      <c r="AW10" s="19" t="str">
        <f t="shared" si="2"/>
        <v/>
      </c>
      <c r="AX10" s="19" t="str">
        <f t="shared" si="2"/>
        <v/>
      </c>
      <c r="AY10" s="19" t="str">
        <f t="shared" si="2"/>
        <v/>
      </c>
      <c r="AZ10" s="19" t="str">
        <f t="shared" si="2"/>
        <v/>
      </c>
      <c r="BA10" s="19" t="str">
        <f t="shared" si="2"/>
        <v/>
      </c>
      <c r="BB10" s="19" t="str">
        <f t="shared" si="2"/>
        <v/>
      </c>
      <c r="BC10" s="19" t="str">
        <f t="shared" si="2"/>
        <v/>
      </c>
      <c r="BD10" s="19" t="str">
        <f t="shared" si="2"/>
        <v/>
      </c>
      <c r="BE10" s="19" t="str">
        <f t="shared" si="2"/>
        <v/>
      </c>
      <c r="BF10" s="19" t="str">
        <f t="shared" si="2"/>
        <v/>
      </c>
      <c r="BG10" s="19" t="str">
        <f t="shared" si="2"/>
        <v/>
      </c>
      <c r="BH10" s="19" t="str">
        <f t="shared" si="2"/>
        <v/>
      </c>
      <c r="BI10" s="19" t="str">
        <f t="shared" si="2"/>
        <v/>
      </c>
      <c r="BJ10" s="19" t="str">
        <f t="shared" si="2"/>
        <v/>
      </c>
      <c r="BK10" s="19" t="str">
        <f t="shared" si="2"/>
        <v/>
      </c>
      <c r="BL10" s="19" t="str">
        <f t="shared" si="2"/>
        <v/>
      </c>
      <c r="BM10" s="19" t="str">
        <f t="shared" si="2"/>
        <v/>
      </c>
      <c r="BN10" s="19" t="str">
        <f t="shared" si="2"/>
        <v/>
      </c>
      <c r="BO10" s="19" t="str">
        <f t="shared" si="2"/>
        <v/>
      </c>
      <c r="BP10" s="19" t="str">
        <f t="shared" si="2"/>
        <v/>
      </c>
      <c r="BQ10" s="19" t="str">
        <f t="shared" ref="BQ10:CY10" si="3">IF(SUM(BQ11:BQ13)=0,"",SUM(BQ11:BQ13))</f>
        <v/>
      </c>
      <c r="BR10" s="19" t="str">
        <f t="shared" si="3"/>
        <v/>
      </c>
      <c r="BS10" s="19" t="str">
        <f t="shared" si="3"/>
        <v/>
      </c>
      <c r="BT10" s="19" t="str">
        <f t="shared" si="3"/>
        <v/>
      </c>
      <c r="BU10" s="19" t="str">
        <f t="shared" si="3"/>
        <v/>
      </c>
      <c r="BV10" s="19" t="str">
        <f t="shared" si="3"/>
        <v/>
      </c>
      <c r="BW10" s="19" t="str">
        <f t="shared" si="3"/>
        <v/>
      </c>
      <c r="BX10" s="19" t="str">
        <f t="shared" si="3"/>
        <v/>
      </c>
      <c r="BY10" s="19" t="str">
        <f t="shared" si="3"/>
        <v/>
      </c>
      <c r="BZ10" s="19" t="str">
        <f t="shared" si="3"/>
        <v/>
      </c>
      <c r="CA10" s="19" t="str">
        <f t="shared" si="3"/>
        <v/>
      </c>
      <c r="CB10" s="19" t="str">
        <f t="shared" si="3"/>
        <v/>
      </c>
      <c r="CC10" s="19" t="str">
        <f t="shared" si="3"/>
        <v/>
      </c>
      <c r="CD10" s="19" t="str">
        <f t="shared" si="3"/>
        <v/>
      </c>
      <c r="CE10" s="19" t="str">
        <f t="shared" si="3"/>
        <v/>
      </c>
      <c r="CF10" s="19" t="str">
        <f t="shared" si="3"/>
        <v/>
      </c>
      <c r="CG10" s="19" t="str">
        <f t="shared" si="3"/>
        <v/>
      </c>
      <c r="CH10" s="19" t="str">
        <f t="shared" si="3"/>
        <v/>
      </c>
      <c r="CI10" s="19" t="str">
        <f t="shared" si="3"/>
        <v/>
      </c>
      <c r="CJ10" s="19" t="str">
        <f t="shared" si="3"/>
        <v/>
      </c>
      <c r="CK10" s="19" t="str">
        <f t="shared" si="3"/>
        <v/>
      </c>
      <c r="CL10" s="19" t="str">
        <f t="shared" si="3"/>
        <v/>
      </c>
      <c r="CM10" s="19" t="str">
        <f t="shared" si="3"/>
        <v/>
      </c>
      <c r="CN10" s="19" t="str">
        <f t="shared" si="3"/>
        <v/>
      </c>
      <c r="CO10" s="19" t="str">
        <f t="shared" si="3"/>
        <v/>
      </c>
      <c r="CP10" s="19" t="str">
        <f t="shared" si="3"/>
        <v/>
      </c>
      <c r="CQ10" s="19" t="str">
        <f t="shared" si="3"/>
        <v/>
      </c>
      <c r="CR10" s="19" t="str">
        <f t="shared" si="3"/>
        <v/>
      </c>
      <c r="CS10" s="19" t="str">
        <f t="shared" si="3"/>
        <v/>
      </c>
      <c r="CT10" s="19" t="str">
        <f t="shared" si="3"/>
        <v/>
      </c>
      <c r="CU10" s="19" t="str">
        <f t="shared" si="3"/>
        <v/>
      </c>
      <c r="CV10" s="19" t="str">
        <f t="shared" si="3"/>
        <v/>
      </c>
      <c r="CW10" s="19" t="str">
        <f t="shared" si="3"/>
        <v/>
      </c>
      <c r="CX10" s="19" t="str">
        <f t="shared" si="3"/>
        <v/>
      </c>
      <c r="CY10" s="19" t="str">
        <f t="shared" si="3"/>
        <v/>
      </c>
    </row>
    <row r="11" spans="1:103" hidden="1">
      <c r="A11" s="17"/>
      <c r="B11" s="17"/>
      <c r="C11" s="27" t="s">
        <v>15</v>
      </c>
      <c r="D11" s="18">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c r="CV11" s="10">
        <v>0</v>
      </c>
      <c r="CW11" s="10">
        <v>0</v>
      </c>
      <c r="CX11" s="10">
        <v>0</v>
      </c>
      <c r="CY11" s="10">
        <v>0</v>
      </c>
    </row>
    <row r="12" spans="1:103" hidden="1">
      <c r="A12" s="17"/>
      <c r="B12" s="17"/>
      <c r="C12" s="27" t="s">
        <v>18</v>
      </c>
      <c r="D12" s="18">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c r="CV12" s="10">
        <v>0</v>
      </c>
      <c r="CW12" s="10">
        <v>0</v>
      </c>
      <c r="CX12" s="10">
        <v>0</v>
      </c>
      <c r="CY12" s="10">
        <v>0</v>
      </c>
    </row>
    <row r="13" spans="1:103" hidden="1">
      <c r="A13" s="17"/>
      <c r="B13" s="17"/>
      <c r="C13" s="27" t="s">
        <v>19</v>
      </c>
      <c r="D13" s="18">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c r="CP13" s="10">
        <v>0</v>
      </c>
      <c r="CQ13" s="10">
        <v>0</v>
      </c>
      <c r="CR13" s="10">
        <v>0</v>
      </c>
      <c r="CS13" s="10">
        <v>0</v>
      </c>
      <c r="CT13" s="10">
        <v>0</v>
      </c>
      <c r="CU13" s="10">
        <v>0</v>
      </c>
      <c r="CV13" s="10">
        <v>0</v>
      </c>
      <c r="CW13" s="10">
        <v>0</v>
      </c>
      <c r="CX13" s="10">
        <v>0</v>
      </c>
      <c r="CY13" s="10">
        <v>0</v>
      </c>
    </row>
    <row r="14" spans="1:103" s="28" customFormat="1" ht="15.6">
      <c r="A14" s="17"/>
      <c r="B14" s="1" t="s">
        <v>0</v>
      </c>
      <c r="C14" s="26"/>
      <c r="D14" s="19" t="str">
        <f>IF(SUM(D15:D17)=0,"",SUM(D15:D17))</f>
        <v/>
      </c>
      <c r="E14" s="19" t="str">
        <f t="shared" ref="E14:BP14" si="4">IF(SUM(E15:E17)=0,"",SUM(E15:E17))</f>
        <v/>
      </c>
      <c r="F14" s="19" t="str">
        <f t="shared" si="4"/>
        <v/>
      </c>
      <c r="G14" s="19" t="str">
        <f t="shared" si="4"/>
        <v/>
      </c>
      <c r="H14" s="19" t="str">
        <f t="shared" si="4"/>
        <v/>
      </c>
      <c r="I14" s="19" t="str">
        <f t="shared" si="4"/>
        <v/>
      </c>
      <c r="J14" s="19" t="str">
        <f t="shared" si="4"/>
        <v/>
      </c>
      <c r="K14" s="19" t="str">
        <f t="shared" si="4"/>
        <v/>
      </c>
      <c r="L14" s="19" t="str">
        <f t="shared" si="4"/>
        <v/>
      </c>
      <c r="M14" s="19" t="str">
        <f t="shared" si="4"/>
        <v/>
      </c>
      <c r="N14" s="19" t="str">
        <f t="shared" si="4"/>
        <v/>
      </c>
      <c r="O14" s="19" t="str">
        <f t="shared" si="4"/>
        <v/>
      </c>
      <c r="P14" s="19" t="str">
        <f t="shared" si="4"/>
        <v/>
      </c>
      <c r="Q14" s="19" t="str">
        <f t="shared" si="4"/>
        <v/>
      </c>
      <c r="R14" s="19" t="str">
        <f t="shared" si="4"/>
        <v/>
      </c>
      <c r="S14" s="19" t="str">
        <f t="shared" si="4"/>
        <v/>
      </c>
      <c r="T14" s="19" t="str">
        <f t="shared" si="4"/>
        <v/>
      </c>
      <c r="U14" s="19" t="str">
        <f t="shared" si="4"/>
        <v/>
      </c>
      <c r="V14" s="19" t="str">
        <f t="shared" si="4"/>
        <v/>
      </c>
      <c r="W14" s="19" t="str">
        <f t="shared" si="4"/>
        <v/>
      </c>
      <c r="X14" s="19" t="str">
        <f t="shared" si="4"/>
        <v/>
      </c>
      <c r="Y14" s="19" t="str">
        <f t="shared" si="4"/>
        <v/>
      </c>
      <c r="Z14" s="19" t="str">
        <f t="shared" si="4"/>
        <v/>
      </c>
      <c r="AA14" s="19" t="str">
        <f t="shared" si="4"/>
        <v/>
      </c>
      <c r="AB14" s="19" t="str">
        <f t="shared" si="4"/>
        <v/>
      </c>
      <c r="AC14" s="19" t="str">
        <f t="shared" si="4"/>
        <v/>
      </c>
      <c r="AD14" s="19" t="str">
        <f t="shared" si="4"/>
        <v/>
      </c>
      <c r="AE14" s="19" t="str">
        <f t="shared" si="4"/>
        <v/>
      </c>
      <c r="AF14" s="19" t="str">
        <f t="shared" si="4"/>
        <v/>
      </c>
      <c r="AG14" s="19" t="str">
        <f t="shared" si="4"/>
        <v/>
      </c>
      <c r="AH14" s="19" t="str">
        <f t="shared" si="4"/>
        <v/>
      </c>
      <c r="AI14" s="19" t="str">
        <f t="shared" si="4"/>
        <v/>
      </c>
      <c r="AJ14" s="19" t="str">
        <f t="shared" si="4"/>
        <v/>
      </c>
      <c r="AK14" s="19" t="str">
        <f t="shared" si="4"/>
        <v/>
      </c>
      <c r="AL14" s="19" t="str">
        <f t="shared" si="4"/>
        <v/>
      </c>
      <c r="AM14" s="19" t="str">
        <f t="shared" si="4"/>
        <v/>
      </c>
      <c r="AN14" s="19" t="str">
        <f t="shared" si="4"/>
        <v/>
      </c>
      <c r="AO14" s="19" t="str">
        <f t="shared" si="4"/>
        <v/>
      </c>
      <c r="AP14" s="19" t="str">
        <f t="shared" si="4"/>
        <v/>
      </c>
      <c r="AQ14" s="19" t="str">
        <f t="shared" si="4"/>
        <v/>
      </c>
      <c r="AR14" s="19" t="str">
        <f t="shared" si="4"/>
        <v/>
      </c>
      <c r="AS14" s="19" t="str">
        <f t="shared" si="4"/>
        <v/>
      </c>
      <c r="AT14" s="19" t="str">
        <f t="shared" si="4"/>
        <v/>
      </c>
      <c r="AU14" s="19" t="str">
        <f t="shared" si="4"/>
        <v/>
      </c>
      <c r="AV14" s="19" t="str">
        <f t="shared" si="4"/>
        <v/>
      </c>
      <c r="AW14" s="19" t="str">
        <f t="shared" si="4"/>
        <v/>
      </c>
      <c r="AX14" s="19" t="str">
        <f t="shared" si="4"/>
        <v/>
      </c>
      <c r="AY14" s="19" t="str">
        <f t="shared" si="4"/>
        <v/>
      </c>
      <c r="AZ14" s="19" t="str">
        <f t="shared" si="4"/>
        <v/>
      </c>
      <c r="BA14" s="19" t="str">
        <f t="shared" si="4"/>
        <v/>
      </c>
      <c r="BB14" s="19" t="str">
        <f t="shared" si="4"/>
        <v/>
      </c>
      <c r="BC14" s="19" t="str">
        <f t="shared" si="4"/>
        <v/>
      </c>
      <c r="BD14" s="19" t="str">
        <f t="shared" si="4"/>
        <v/>
      </c>
      <c r="BE14" s="19" t="str">
        <f t="shared" si="4"/>
        <v/>
      </c>
      <c r="BF14" s="19" t="str">
        <f t="shared" si="4"/>
        <v/>
      </c>
      <c r="BG14" s="19" t="str">
        <f t="shared" si="4"/>
        <v/>
      </c>
      <c r="BH14" s="19" t="str">
        <f t="shared" si="4"/>
        <v/>
      </c>
      <c r="BI14" s="19" t="str">
        <f t="shared" si="4"/>
        <v/>
      </c>
      <c r="BJ14" s="19" t="str">
        <f t="shared" si="4"/>
        <v/>
      </c>
      <c r="BK14" s="19" t="str">
        <f t="shared" si="4"/>
        <v/>
      </c>
      <c r="BL14" s="19" t="str">
        <f t="shared" si="4"/>
        <v/>
      </c>
      <c r="BM14" s="19" t="str">
        <f t="shared" si="4"/>
        <v/>
      </c>
      <c r="BN14" s="19" t="str">
        <f t="shared" si="4"/>
        <v/>
      </c>
      <c r="BO14" s="19" t="str">
        <f t="shared" si="4"/>
        <v/>
      </c>
      <c r="BP14" s="19" t="str">
        <f t="shared" si="4"/>
        <v/>
      </c>
      <c r="BQ14" s="19" t="str">
        <f t="shared" ref="BQ14:CY14" si="5">IF(SUM(BQ15:BQ17)=0,"",SUM(BQ15:BQ17))</f>
        <v/>
      </c>
      <c r="BR14" s="19" t="str">
        <f t="shared" si="5"/>
        <v/>
      </c>
      <c r="BS14" s="19" t="str">
        <f t="shared" si="5"/>
        <v/>
      </c>
      <c r="BT14" s="19" t="str">
        <f t="shared" si="5"/>
        <v/>
      </c>
      <c r="BU14" s="19" t="str">
        <f t="shared" si="5"/>
        <v/>
      </c>
      <c r="BV14" s="19" t="str">
        <f t="shared" si="5"/>
        <v/>
      </c>
      <c r="BW14" s="19" t="str">
        <f t="shared" si="5"/>
        <v/>
      </c>
      <c r="BX14" s="19" t="str">
        <f t="shared" si="5"/>
        <v/>
      </c>
      <c r="BY14" s="19" t="str">
        <f t="shared" si="5"/>
        <v/>
      </c>
      <c r="BZ14" s="19" t="str">
        <f t="shared" si="5"/>
        <v/>
      </c>
      <c r="CA14" s="19" t="str">
        <f t="shared" si="5"/>
        <v/>
      </c>
      <c r="CB14" s="19" t="str">
        <f t="shared" si="5"/>
        <v/>
      </c>
      <c r="CC14" s="19" t="str">
        <f t="shared" si="5"/>
        <v/>
      </c>
      <c r="CD14" s="19" t="str">
        <f t="shared" si="5"/>
        <v/>
      </c>
      <c r="CE14" s="19" t="str">
        <f t="shared" si="5"/>
        <v/>
      </c>
      <c r="CF14" s="19" t="str">
        <f t="shared" si="5"/>
        <v/>
      </c>
      <c r="CG14" s="19" t="str">
        <f t="shared" si="5"/>
        <v/>
      </c>
      <c r="CH14" s="19" t="str">
        <f t="shared" si="5"/>
        <v/>
      </c>
      <c r="CI14" s="19" t="str">
        <f t="shared" si="5"/>
        <v/>
      </c>
      <c r="CJ14" s="19" t="str">
        <f t="shared" si="5"/>
        <v/>
      </c>
      <c r="CK14" s="19" t="str">
        <f t="shared" si="5"/>
        <v/>
      </c>
      <c r="CL14" s="19" t="str">
        <f t="shared" si="5"/>
        <v/>
      </c>
      <c r="CM14" s="19" t="str">
        <f t="shared" si="5"/>
        <v/>
      </c>
      <c r="CN14" s="19" t="str">
        <f t="shared" si="5"/>
        <v/>
      </c>
      <c r="CO14" s="19" t="str">
        <f t="shared" si="5"/>
        <v/>
      </c>
      <c r="CP14" s="19" t="str">
        <f t="shared" si="5"/>
        <v/>
      </c>
      <c r="CQ14" s="19" t="str">
        <f t="shared" si="5"/>
        <v/>
      </c>
      <c r="CR14" s="19" t="str">
        <f t="shared" si="5"/>
        <v/>
      </c>
      <c r="CS14" s="19" t="str">
        <f t="shared" si="5"/>
        <v/>
      </c>
      <c r="CT14" s="19" t="str">
        <f t="shared" si="5"/>
        <v/>
      </c>
      <c r="CU14" s="19" t="str">
        <f t="shared" si="5"/>
        <v/>
      </c>
      <c r="CV14" s="19" t="str">
        <f t="shared" si="5"/>
        <v/>
      </c>
      <c r="CW14" s="19" t="str">
        <f t="shared" si="5"/>
        <v/>
      </c>
      <c r="CX14" s="19" t="str">
        <f t="shared" si="5"/>
        <v/>
      </c>
      <c r="CY14" s="19" t="str">
        <f t="shared" si="5"/>
        <v/>
      </c>
    </row>
    <row r="15" spans="1:103" hidden="1">
      <c r="A15" s="17"/>
      <c r="B15" s="17"/>
      <c r="C15" s="27" t="s">
        <v>53</v>
      </c>
      <c r="D15" s="18"/>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row>
    <row r="16" spans="1:103" hidden="1">
      <c r="A16" s="17"/>
      <c r="B16" s="17"/>
      <c r="C16" s="27" t="s">
        <v>54</v>
      </c>
      <c r="D16" s="18"/>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row>
    <row r="17" spans="1:103" hidden="1">
      <c r="A17" s="17"/>
      <c r="B17" s="17"/>
      <c r="C17" s="27" t="s">
        <v>55</v>
      </c>
      <c r="D17" s="18"/>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row>
    <row r="18" spans="1:103" s="28" customFormat="1" ht="15.6">
      <c r="A18" s="17"/>
      <c r="B18" s="1" t="s">
        <v>60</v>
      </c>
      <c r="C18" s="26"/>
      <c r="D18" s="19" t="str">
        <f>IF(SUM(D19:D21)=0,"",SUM(D19:D21))</f>
        <v/>
      </c>
      <c r="E18" s="19" t="str">
        <f t="shared" ref="E18:BP18" si="6">IF(SUM(E19:E21)=0,"",SUM(E19:E21))</f>
        <v/>
      </c>
      <c r="F18" s="19" t="str">
        <f t="shared" si="6"/>
        <v/>
      </c>
      <c r="G18" s="19" t="str">
        <f t="shared" si="6"/>
        <v/>
      </c>
      <c r="H18" s="19" t="str">
        <f t="shared" si="6"/>
        <v/>
      </c>
      <c r="I18" s="19" t="str">
        <f t="shared" si="6"/>
        <v/>
      </c>
      <c r="J18" s="19" t="str">
        <f t="shared" si="6"/>
        <v/>
      </c>
      <c r="K18" s="19" t="str">
        <f t="shared" si="6"/>
        <v/>
      </c>
      <c r="L18" s="19" t="str">
        <f t="shared" si="6"/>
        <v/>
      </c>
      <c r="M18" s="19" t="str">
        <f t="shared" si="6"/>
        <v/>
      </c>
      <c r="N18" s="19" t="str">
        <f t="shared" si="6"/>
        <v/>
      </c>
      <c r="O18" s="19" t="str">
        <f t="shared" si="6"/>
        <v/>
      </c>
      <c r="P18" s="19" t="str">
        <f t="shared" si="6"/>
        <v/>
      </c>
      <c r="Q18" s="19" t="str">
        <f t="shared" si="6"/>
        <v/>
      </c>
      <c r="R18" s="19" t="str">
        <f t="shared" si="6"/>
        <v/>
      </c>
      <c r="S18" s="19" t="str">
        <f t="shared" si="6"/>
        <v/>
      </c>
      <c r="T18" s="19" t="str">
        <f t="shared" si="6"/>
        <v/>
      </c>
      <c r="U18" s="19" t="str">
        <f t="shared" si="6"/>
        <v/>
      </c>
      <c r="V18" s="19" t="str">
        <f t="shared" si="6"/>
        <v/>
      </c>
      <c r="W18" s="19" t="str">
        <f t="shared" si="6"/>
        <v/>
      </c>
      <c r="X18" s="19" t="str">
        <f t="shared" si="6"/>
        <v/>
      </c>
      <c r="Y18" s="19" t="str">
        <f t="shared" si="6"/>
        <v/>
      </c>
      <c r="Z18" s="19" t="str">
        <f t="shared" si="6"/>
        <v/>
      </c>
      <c r="AA18" s="19" t="str">
        <f t="shared" si="6"/>
        <v/>
      </c>
      <c r="AB18" s="19" t="str">
        <f t="shared" si="6"/>
        <v/>
      </c>
      <c r="AC18" s="19" t="str">
        <f t="shared" si="6"/>
        <v/>
      </c>
      <c r="AD18" s="19" t="str">
        <f t="shared" si="6"/>
        <v/>
      </c>
      <c r="AE18" s="19" t="str">
        <f t="shared" si="6"/>
        <v/>
      </c>
      <c r="AF18" s="19" t="str">
        <f t="shared" si="6"/>
        <v/>
      </c>
      <c r="AG18" s="19" t="str">
        <f t="shared" si="6"/>
        <v/>
      </c>
      <c r="AH18" s="19" t="str">
        <f t="shared" si="6"/>
        <v/>
      </c>
      <c r="AI18" s="19" t="str">
        <f t="shared" si="6"/>
        <v/>
      </c>
      <c r="AJ18" s="19" t="str">
        <f t="shared" si="6"/>
        <v/>
      </c>
      <c r="AK18" s="19" t="str">
        <f t="shared" si="6"/>
        <v/>
      </c>
      <c r="AL18" s="19" t="str">
        <f t="shared" si="6"/>
        <v/>
      </c>
      <c r="AM18" s="19" t="str">
        <f t="shared" si="6"/>
        <v/>
      </c>
      <c r="AN18" s="19" t="str">
        <f t="shared" si="6"/>
        <v/>
      </c>
      <c r="AO18" s="19" t="str">
        <f t="shared" si="6"/>
        <v/>
      </c>
      <c r="AP18" s="19" t="str">
        <f t="shared" si="6"/>
        <v/>
      </c>
      <c r="AQ18" s="19" t="str">
        <f t="shared" si="6"/>
        <v/>
      </c>
      <c r="AR18" s="19" t="str">
        <f t="shared" si="6"/>
        <v/>
      </c>
      <c r="AS18" s="19" t="str">
        <f t="shared" si="6"/>
        <v/>
      </c>
      <c r="AT18" s="19" t="str">
        <f t="shared" si="6"/>
        <v/>
      </c>
      <c r="AU18" s="19" t="str">
        <f t="shared" si="6"/>
        <v/>
      </c>
      <c r="AV18" s="19" t="str">
        <f t="shared" si="6"/>
        <v/>
      </c>
      <c r="AW18" s="19" t="str">
        <f t="shared" si="6"/>
        <v/>
      </c>
      <c r="AX18" s="19" t="str">
        <f t="shared" si="6"/>
        <v/>
      </c>
      <c r="AY18" s="19" t="str">
        <f t="shared" si="6"/>
        <v/>
      </c>
      <c r="AZ18" s="19" t="str">
        <f t="shared" si="6"/>
        <v/>
      </c>
      <c r="BA18" s="19" t="str">
        <f t="shared" si="6"/>
        <v/>
      </c>
      <c r="BB18" s="19" t="str">
        <f t="shared" si="6"/>
        <v/>
      </c>
      <c r="BC18" s="19" t="str">
        <f t="shared" si="6"/>
        <v/>
      </c>
      <c r="BD18" s="19" t="str">
        <f t="shared" si="6"/>
        <v/>
      </c>
      <c r="BE18" s="19" t="str">
        <f t="shared" si="6"/>
        <v/>
      </c>
      <c r="BF18" s="19" t="str">
        <f t="shared" si="6"/>
        <v/>
      </c>
      <c r="BG18" s="19" t="str">
        <f t="shared" si="6"/>
        <v/>
      </c>
      <c r="BH18" s="19" t="str">
        <f t="shared" si="6"/>
        <v/>
      </c>
      <c r="BI18" s="19" t="str">
        <f t="shared" si="6"/>
        <v/>
      </c>
      <c r="BJ18" s="19" t="str">
        <f t="shared" si="6"/>
        <v/>
      </c>
      <c r="BK18" s="19" t="str">
        <f t="shared" si="6"/>
        <v/>
      </c>
      <c r="BL18" s="19" t="str">
        <f t="shared" si="6"/>
        <v/>
      </c>
      <c r="BM18" s="19" t="str">
        <f t="shared" si="6"/>
        <v/>
      </c>
      <c r="BN18" s="19" t="str">
        <f t="shared" si="6"/>
        <v/>
      </c>
      <c r="BO18" s="19" t="str">
        <f t="shared" si="6"/>
        <v/>
      </c>
      <c r="BP18" s="19" t="str">
        <f t="shared" si="6"/>
        <v/>
      </c>
      <c r="BQ18" s="19" t="str">
        <f t="shared" ref="BQ18:CY18" si="7">IF(SUM(BQ19:BQ21)=0,"",SUM(BQ19:BQ21))</f>
        <v/>
      </c>
      <c r="BR18" s="19" t="str">
        <f t="shared" si="7"/>
        <v/>
      </c>
      <c r="BS18" s="19" t="str">
        <f t="shared" si="7"/>
        <v/>
      </c>
      <c r="BT18" s="19" t="str">
        <f t="shared" si="7"/>
        <v/>
      </c>
      <c r="BU18" s="19" t="str">
        <f t="shared" si="7"/>
        <v/>
      </c>
      <c r="BV18" s="19" t="str">
        <f t="shared" si="7"/>
        <v/>
      </c>
      <c r="BW18" s="19" t="str">
        <f t="shared" si="7"/>
        <v/>
      </c>
      <c r="BX18" s="19" t="str">
        <f t="shared" si="7"/>
        <v/>
      </c>
      <c r="BY18" s="19" t="str">
        <f t="shared" si="7"/>
        <v/>
      </c>
      <c r="BZ18" s="19" t="str">
        <f t="shared" si="7"/>
        <v/>
      </c>
      <c r="CA18" s="19" t="str">
        <f t="shared" si="7"/>
        <v/>
      </c>
      <c r="CB18" s="19" t="str">
        <f t="shared" si="7"/>
        <v/>
      </c>
      <c r="CC18" s="19" t="str">
        <f t="shared" si="7"/>
        <v/>
      </c>
      <c r="CD18" s="19" t="str">
        <f t="shared" si="7"/>
        <v/>
      </c>
      <c r="CE18" s="19" t="str">
        <f t="shared" si="7"/>
        <v/>
      </c>
      <c r="CF18" s="19" t="str">
        <f t="shared" si="7"/>
        <v/>
      </c>
      <c r="CG18" s="19" t="str">
        <f t="shared" si="7"/>
        <v/>
      </c>
      <c r="CH18" s="19" t="str">
        <f t="shared" si="7"/>
        <v/>
      </c>
      <c r="CI18" s="19" t="str">
        <f t="shared" si="7"/>
        <v/>
      </c>
      <c r="CJ18" s="19" t="str">
        <f t="shared" si="7"/>
        <v/>
      </c>
      <c r="CK18" s="19" t="str">
        <f t="shared" si="7"/>
        <v/>
      </c>
      <c r="CL18" s="19" t="str">
        <f t="shared" si="7"/>
        <v/>
      </c>
      <c r="CM18" s="19" t="str">
        <f t="shared" si="7"/>
        <v/>
      </c>
      <c r="CN18" s="19" t="str">
        <f t="shared" si="7"/>
        <v/>
      </c>
      <c r="CO18" s="19" t="str">
        <f t="shared" si="7"/>
        <v/>
      </c>
      <c r="CP18" s="19" t="str">
        <f t="shared" si="7"/>
        <v/>
      </c>
      <c r="CQ18" s="19" t="str">
        <f t="shared" si="7"/>
        <v/>
      </c>
      <c r="CR18" s="19" t="str">
        <f t="shared" si="7"/>
        <v/>
      </c>
      <c r="CS18" s="19" t="str">
        <f t="shared" si="7"/>
        <v/>
      </c>
      <c r="CT18" s="19" t="str">
        <f t="shared" si="7"/>
        <v/>
      </c>
      <c r="CU18" s="19" t="str">
        <f t="shared" si="7"/>
        <v/>
      </c>
      <c r="CV18" s="19" t="str">
        <f t="shared" si="7"/>
        <v/>
      </c>
      <c r="CW18" s="19" t="str">
        <f t="shared" si="7"/>
        <v/>
      </c>
      <c r="CX18" s="19" t="str">
        <f t="shared" si="7"/>
        <v/>
      </c>
      <c r="CY18" s="19" t="str">
        <f t="shared" si="7"/>
        <v/>
      </c>
    </row>
    <row r="19" spans="1:103" hidden="1">
      <c r="A19" s="17"/>
      <c r="B19" s="17"/>
      <c r="C19" s="27" t="s">
        <v>57</v>
      </c>
      <c r="D19" s="19"/>
      <c r="E19" s="11"/>
      <c r="F19" s="11"/>
      <c r="G19" s="11"/>
      <c r="H19" s="11"/>
      <c r="I19" s="11"/>
      <c r="J19" s="11"/>
    </row>
    <row r="20" spans="1:103" hidden="1">
      <c r="A20" s="17"/>
      <c r="B20" s="17"/>
      <c r="C20" s="27" t="s">
        <v>58</v>
      </c>
      <c r="D20" s="19"/>
      <c r="E20" s="11"/>
      <c r="F20" s="11"/>
      <c r="G20" s="11"/>
      <c r="H20" s="11"/>
      <c r="I20" s="11"/>
      <c r="J20" s="11"/>
      <c r="K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row>
    <row r="21" spans="1:103" hidden="1">
      <c r="A21" s="17"/>
      <c r="B21" s="17"/>
      <c r="C21" s="27" t="s">
        <v>59</v>
      </c>
      <c r="D21" s="19"/>
      <c r="E21" s="11"/>
      <c r="F21" s="11"/>
      <c r="G21" s="11"/>
      <c r="H21" s="11"/>
      <c r="I21" s="11"/>
      <c r="J21" s="11"/>
      <c r="K21" s="11"/>
      <c r="L21" s="11"/>
      <c r="M21" s="11"/>
      <c r="N21" s="11"/>
    </row>
    <row r="22" spans="1:103" s="28" customFormat="1" ht="15.6">
      <c r="A22" s="17"/>
      <c r="B22" s="1" t="s">
        <v>56</v>
      </c>
      <c r="C22" s="26"/>
      <c r="D22" s="19" t="str">
        <f>IF(SUM(D23:D24)=0,"",SUM(D23:D24))</f>
        <v/>
      </c>
      <c r="E22" s="19" t="str">
        <f t="shared" ref="E22:BP22" si="8">IF(SUM(E23:E24)=0,"",SUM(E23:E24))</f>
        <v/>
      </c>
      <c r="F22" s="19" t="str">
        <f t="shared" si="8"/>
        <v/>
      </c>
      <c r="G22" s="19" t="str">
        <f t="shared" si="8"/>
        <v/>
      </c>
      <c r="H22" s="19" t="str">
        <f t="shared" si="8"/>
        <v/>
      </c>
      <c r="I22" s="19" t="str">
        <f t="shared" si="8"/>
        <v/>
      </c>
      <c r="J22" s="19" t="str">
        <f t="shared" si="8"/>
        <v/>
      </c>
      <c r="K22" s="19" t="str">
        <f t="shared" si="8"/>
        <v/>
      </c>
      <c r="L22" s="19" t="str">
        <f t="shared" si="8"/>
        <v/>
      </c>
      <c r="M22" s="19" t="str">
        <f t="shared" si="8"/>
        <v/>
      </c>
      <c r="N22" s="19" t="str">
        <f t="shared" si="8"/>
        <v/>
      </c>
      <c r="O22" s="19" t="str">
        <f t="shared" si="8"/>
        <v/>
      </c>
      <c r="P22" s="19" t="str">
        <f t="shared" si="8"/>
        <v/>
      </c>
      <c r="Q22" s="19" t="str">
        <f t="shared" si="8"/>
        <v/>
      </c>
      <c r="R22" s="19" t="str">
        <f t="shared" si="8"/>
        <v/>
      </c>
      <c r="S22" s="19" t="str">
        <f t="shared" si="8"/>
        <v/>
      </c>
      <c r="T22" s="19" t="str">
        <f t="shared" si="8"/>
        <v/>
      </c>
      <c r="U22" s="19" t="str">
        <f t="shared" si="8"/>
        <v/>
      </c>
      <c r="V22" s="19" t="str">
        <f t="shared" si="8"/>
        <v/>
      </c>
      <c r="W22" s="19" t="str">
        <f t="shared" si="8"/>
        <v/>
      </c>
      <c r="X22" s="19" t="str">
        <f t="shared" si="8"/>
        <v/>
      </c>
      <c r="Y22" s="19" t="str">
        <f t="shared" si="8"/>
        <v/>
      </c>
      <c r="Z22" s="19" t="str">
        <f t="shared" si="8"/>
        <v/>
      </c>
      <c r="AA22" s="19" t="str">
        <f t="shared" si="8"/>
        <v/>
      </c>
      <c r="AB22" s="19" t="str">
        <f t="shared" si="8"/>
        <v/>
      </c>
      <c r="AC22" s="19" t="str">
        <f t="shared" si="8"/>
        <v/>
      </c>
      <c r="AD22" s="19" t="str">
        <f t="shared" si="8"/>
        <v/>
      </c>
      <c r="AE22" s="19" t="str">
        <f t="shared" si="8"/>
        <v/>
      </c>
      <c r="AF22" s="19" t="str">
        <f t="shared" si="8"/>
        <v/>
      </c>
      <c r="AG22" s="19" t="str">
        <f t="shared" si="8"/>
        <v/>
      </c>
      <c r="AH22" s="19" t="str">
        <f t="shared" si="8"/>
        <v/>
      </c>
      <c r="AI22" s="19" t="str">
        <f t="shared" si="8"/>
        <v/>
      </c>
      <c r="AJ22" s="19" t="str">
        <f t="shared" si="8"/>
        <v/>
      </c>
      <c r="AK22" s="19" t="str">
        <f t="shared" si="8"/>
        <v/>
      </c>
      <c r="AL22" s="19" t="str">
        <f t="shared" si="8"/>
        <v/>
      </c>
      <c r="AM22" s="19" t="str">
        <f t="shared" si="8"/>
        <v/>
      </c>
      <c r="AN22" s="19" t="str">
        <f t="shared" si="8"/>
        <v/>
      </c>
      <c r="AO22" s="19" t="str">
        <f t="shared" si="8"/>
        <v/>
      </c>
      <c r="AP22" s="19" t="str">
        <f t="shared" si="8"/>
        <v/>
      </c>
      <c r="AQ22" s="19" t="str">
        <f t="shared" si="8"/>
        <v/>
      </c>
      <c r="AR22" s="19" t="str">
        <f t="shared" si="8"/>
        <v/>
      </c>
      <c r="AS22" s="19" t="str">
        <f t="shared" si="8"/>
        <v/>
      </c>
      <c r="AT22" s="19" t="str">
        <f t="shared" si="8"/>
        <v/>
      </c>
      <c r="AU22" s="19" t="str">
        <f t="shared" si="8"/>
        <v/>
      </c>
      <c r="AV22" s="19" t="str">
        <f t="shared" si="8"/>
        <v/>
      </c>
      <c r="AW22" s="19" t="str">
        <f t="shared" si="8"/>
        <v/>
      </c>
      <c r="AX22" s="19" t="str">
        <f t="shared" si="8"/>
        <v/>
      </c>
      <c r="AY22" s="19" t="str">
        <f t="shared" si="8"/>
        <v/>
      </c>
      <c r="AZ22" s="19" t="str">
        <f t="shared" si="8"/>
        <v/>
      </c>
      <c r="BA22" s="19" t="str">
        <f t="shared" si="8"/>
        <v/>
      </c>
      <c r="BB22" s="19" t="str">
        <f t="shared" si="8"/>
        <v/>
      </c>
      <c r="BC22" s="19" t="str">
        <f t="shared" si="8"/>
        <v/>
      </c>
      <c r="BD22" s="19" t="str">
        <f t="shared" si="8"/>
        <v/>
      </c>
      <c r="BE22" s="19" t="str">
        <f t="shared" si="8"/>
        <v/>
      </c>
      <c r="BF22" s="19" t="str">
        <f t="shared" si="8"/>
        <v/>
      </c>
      <c r="BG22" s="19" t="str">
        <f t="shared" si="8"/>
        <v/>
      </c>
      <c r="BH22" s="19" t="str">
        <f t="shared" si="8"/>
        <v/>
      </c>
      <c r="BI22" s="19" t="str">
        <f t="shared" si="8"/>
        <v/>
      </c>
      <c r="BJ22" s="19" t="str">
        <f t="shared" si="8"/>
        <v/>
      </c>
      <c r="BK22" s="19" t="str">
        <f t="shared" si="8"/>
        <v/>
      </c>
      <c r="BL22" s="19" t="str">
        <f t="shared" si="8"/>
        <v/>
      </c>
      <c r="BM22" s="19" t="str">
        <f t="shared" si="8"/>
        <v/>
      </c>
      <c r="BN22" s="19" t="str">
        <f t="shared" si="8"/>
        <v/>
      </c>
      <c r="BO22" s="19" t="str">
        <f t="shared" si="8"/>
        <v/>
      </c>
      <c r="BP22" s="19" t="str">
        <f t="shared" si="8"/>
        <v/>
      </c>
      <c r="BQ22" s="19" t="str">
        <f t="shared" ref="BQ22:CY22" si="9">IF(SUM(BQ23:BQ24)=0,"",SUM(BQ23:BQ24))</f>
        <v/>
      </c>
      <c r="BR22" s="19" t="str">
        <f t="shared" si="9"/>
        <v/>
      </c>
      <c r="BS22" s="19" t="str">
        <f t="shared" si="9"/>
        <v/>
      </c>
      <c r="BT22" s="19" t="str">
        <f t="shared" si="9"/>
        <v/>
      </c>
      <c r="BU22" s="19" t="str">
        <f t="shared" si="9"/>
        <v/>
      </c>
      <c r="BV22" s="19" t="str">
        <f t="shared" si="9"/>
        <v/>
      </c>
      <c r="BW22" s="19" t="str">
        <f t="shared" si="9"/>
        <v/>
      </c>
      <c r="BX22" s="19" t="str">
        <f t="shared" si="9"/>
        <v/>
      </c>
      <c r="BY22" s="19" t="str">
        <f t="shared" si="9"/>
        <v/>
      </c>
      <c r="BZ22" s="19" t="str">
        <f t="shared" si="9"/>
        <v/>
      </c>
      <c r="CA22" s="19" t="str">
        <f t="shared" si="9"/>
        <v/>
      </c>
      <c r="CB22" s="19" t="str">
        <f t="shared" si="9"/>
        <v/>
      </c>
      <c r="CC22" s="19" t="str">
        <f t="shared" si="9"/>
        <v/>
      </c>
      <c r="CD22" s="19" t="str">
        <f t="shared" si="9"/>
        <v/>
      </c>
      <c r="CE22" s="19" t="str">
        <f t="shared" si="9"/>
        <v/>
      </c>
      <c r="CF22" s="19" t="str">
        <f t="shared" si="9"/>
        <v/>
      </c>
      <c r="CG22" s="19" t="str">
        <f t="shared" si="9"/>
        <v/>
      </c>
      <c r="CH22" s="19" t="str">
        <f t="shared" si="9"/>
        <v/>
      </c>
      <c r="CI22" s="19" t="str">
        <f t="shared" si="9"/>
        <v/>
      </c>
      <c r="CJ22" s="19" t="str">
        <f t="shared" si="9"/>
        <v/>
      </c>
      <c r="CK22" s="19" t="str">
        <f t="shared" si="9"/>
        <v/>
      </c>
      <c r="CL22" s="19" t="str">
        <f t="shared" si="9"/>
        <v/>
      </c>
      <c r="CM22" s="19" t="str">
        <f t="shared" si="9"/>
        <v/>
      </c>
      <c r="CN22" s="19" t="str">
        <f t="shared" si="9"/>
        <v/>
      </c>
      <c r="CO22" s="19" t="str">
        <f t="shared" si="9"/>
        <v/>
      </c>
      <c r="CP22" s="19" t="str">
        <f t="shared" si="9"/>
        <v/>
      </c>
      <c r="CQ22" s="19" t="str">
        <f t="shared" si="9"/>
        <v/>
      </c>
      <c r="CR22" s="19" t="str">
        <f t="shared" si="9"/>
        <v/>
      </c>
      <c r="CS22" s="19" t="str">
        <f t="shared" si="9"/>
        <v/>
      </c>
      <c r="CT22" s="19" t="str">
        <f t="shared" si="9"/>
        <v/>
      </c>
      <c r="CU22" s="19" t="str">
        <f t="shared" si="9"/>
        <v/>
      </c>
      <c r="CV22" s="19" t="str">
        <f t="shared" si="9"/>
        <v/>
      </c>
      <c r="CW22" s="19" t="str">
        <f t="shared" si="9"/>
        <v/>
      </c>
      <c r="CX22" s="19" t="str">
        <f t="shared" si="9"/>
        <v/>
      </c>
      <c r="CY22" s="19" t="str">
        <f t="shared" si="9"/>
        <v/>
      </c>
    </row>
    <row r="23" spans="1:103" hidden="1">
      <c r="A23" s="17"/>
      <c r="B23" s="17"/>
      <c r="C23" s="27" t="s">
        <v>63</v>
      </c>
      <c r="D23" s="19"/>
      <c r="E23" s="11"/>
      <c r="F23" s="11"/>
      <c r="G23" s="11"/>
      <c r="H23" s="11"/>
      <c r="I23" s="11"/>
      <c r="J23" s="11"/>
      <c r="K23" s="11"/>
      <c r="L23" s="11"/>
      <c r="M23" s="11"/>
      <c r="N23" s="11"/>
      <c r="O23" s="11"/>
      <c r="P23" s="11"/>
      <c r="Q23" s="11"/>
      <c r="R23" s="11"/>
      <c r="S23" s="11"/>
    </row>
    <row r="24" spans="1:103" hidden="1">
      <c r="A24" s="17"/>
      <c r="B24" s="17"/>
      <c r="C24" s="27" t="s">
        <v>64</v>
      </c>
      <c r="D24" s="19"/>
      <c r="G24" s="11"/>
      <c r="H24" s="11"/>
      <c r="I24" s="11"/>
      <c r="J24" s="11"/>
      <c r="K24" s="11"/>
      <c r="L24" s="11"/>
      <c r="M24" s="11"/>
      <c r="N24" s="11"/>
      <c r="O24" s="11"/>
      <c r="P24" s="11"/>
      <c r="Q24" s="11"/>
      <c r="R24" s="11"/>
    </row>
    <row r="25" spans="1:103" s="28" customFormat="1" ht="6" customHeight="1">
      <c r="A25" s="17"/>
      <c r="B25" s="17"/>
      <c r="C25" s="25"/>
      <c r="D25" s="20"/>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row>
    <row r="26" spans="1:103" ht="18.600000000000001">
      <c r="A26" s="17"/>
      <c r="B26" s="3" t="s">
        <v>61</v>
      </c>
      <c r="C26" s="26"/>
    </row>
    <row r="27" spans="1:103" ht="18.600000000000001">
      <c r="A27" s="17"/>
      <c r="B27" s="3" t="s">
        <v>62</v>
      </c>
      <c r="C27" s="26"/>
      <c r="D27" s="19"/>
      <c r="E27" s="14" t="str">
        <f>IF(E26="","",IF(D26=0,1,(E26-D26)/D26))</f>
        <v/>
      </c>
      <c r="F27" s="14" t="str">
        <f t="shared" ref="F27:BQ27" si="10">IF(F26="","",IF(E26=0,1,(F26-E26)/E26))</f>
        <v/>
      </c>
      <c r="G27" s="14" t="str">
        <f t="shared" si="10"/>
        <v/>
      </c>
      <c r="H27" s="14" t="str">
        <f t="shared" si="10"/>
        <v/>
      </c>
      <c r="I27" s="14" t="str">
        <f t="shared" si="10"/>
        <v/>
      </c>
      <c r="J27" s="14" t="str">
        <f t="shared" si="10"/>
        <v/>
      </c>
      <c r="K27" s="14" t="str">
        <f t="shared" si="10"/>
        <v/>
      </c>
      <c r="L27" s="14" t="str">
        <f t="shared" si="10"/>
        <v/>
      </c>
      <c r="M27" s="14" t="str">
        <f t="shared" si="10"/>
        <v/>
      </c>
      <c r="N27" s="14" t="str">
        <f t="shared" si="10"/>
        <v/>
      </c>
      <c r="O27" s="14" t="str">
        <f t="shared" si="10"/>
        <v/>
      </c>
      <c r="P27" s="14" t="str">
        <f t="shared" si="10"/>
        <v/>
      </c>
      <c r="Q27" s="14" t="str">
        <f t="shared" si="10"/>
        <v/>
      </c>
      <c r="R27" s="14" t="str">
        <f t="shared" si="10"/>
        <v/>
      </c>
      <c r="S27" s="14" t="str">
        <f t="shared" si="10"/>
        <v/>
      </c>
      <c r="T27" s="14" t="str">
        <f t="shared" si="10"/>
        <v/>
      </c>
      <c r="U27" s="14" t="str">
        <f t="shared" si="10"/>
        <v/>
      </c>
      <c r="V27" s="14" t="str">
        <f t="shared" si="10"/>
        <v/>
      </c>
      <c r="W27" s="14" t="str">
        <f t="shared" si="10"/>
        <v/>
      </c>
      <c r="X27" s="14" t="str">
        <f t="shared" si="10"/>
        <v/>
      </c>
      <c r="Y27" s="14" t="str">
        <f t="shared" si="10"/>
        <v/>
      </c>
      <c r="Z27" s="14" t="str">
        <f t="shared" si="10"/>
        <v/>
      </c>
      <c r="AA27" s="14" t="str">
        <f t="shared" si="10"/>
        <v/>
      </c>
      <c r="AB27" s="14" t="str">
        <f t="shared" si="10"/>
        <v/>
      </c>
      <c r="AC27" s="14" t="str">
        <f t="shared" si="10"/>
        <v/>
      </c>
      <c r="AD27" s="14" t="str">
        <f t="shared" si="10"/>
        <v/>
      </c>
      <c r="AE27" s="14" t="str">
        <f t="shared" si="10"/>
        <v/>
      </c>
      <c r="AF27" s="14" t="str">
        <f t="shared" si="10"/>
        <v/>
      </c>
      <c r="AG27" s="14" t="str">
        <f t="shared" si="10"/>
        <v/>
      </c>
      <c r="AH27" s="14" t="str">
        <f t="shared" si="10"/>
        <v/>
      </c>
      <c r="AI27" s="14" t="str">
        <f t="shared" si="10"/>
        <v/>
      </c>
      <c r="AJ27" s="14" t="str">
        <f t="shared" si="10"/>
        <v/>
      </c>
      <c r="AK27" s="14" t="str">
        <f t="shared" si="10"/>
        <v/>
      </c>
      <c r="AL27" s="14" t="str">
        <f t="shared" si="10"/>
        <v/>
      </c>
      <c r="AM27" s="14" t="str">
        <f t="shared" si="10"/>
        <v/>
      </c>
      <c r="AN27" s="14" t="str">
        <f t="shared" si="10"/>
        <v/>
      </c>
      <c r="AO27" s="14" t="str">
        <f t="shared" si="10"/>
        <v/>
      </c>
      <c r="AP27" s="14" t="str">
        <f t="shared" si="10"/>
        <v/>
      </c>
      <c r="AQ27" s="14" t="str">
        <f t="shared" si="10"/>
        <v/>
      </c>
      <c r="AR27" s="14" t="str">
        <f t="shared" si="10"/>
        <v/>
      </c>
      <c r="AS27" s="14" t="str">
        <f t="shared" si="10"/>
        <v/>
      </c>
      <c r="AT27" s="14" t="str">
        <f t="shared" si="10"/>
        <v/>
      </c>
      <c r="AU27" s="14" t="str">
        <f t="shared" si="10"/>
        <v/>
      </c>
      <c r="AV27" s="14" t="str">
        <f t="shared" si="10"/>
        <v/>
      </c>
      <c r="AW27" s="14" t="str">
        <f t="shared" si="10"/>
        <v/>
      </c>
      <c r="AX27" s="14" t="str">
        <f t="shared" si="10"/>
        <v/>
      </c>
      <c r="AY27" s="14" t="str">
        <f t="shared" si="10"/>
        <v/>
      </c>
      <c r="AZ27" s="14" t="str">
        <f t="shared" si="10"/>
        <v/>
      </c>
      <c r="BA27" s="14" t="str">
        <f t="shared" si="10"/>
        <v/>
      </c>
      <c r="BB27" s="14" t="str">
        <f t="shared" si="10"/>
        <v/>
      </c>
      <c r="BC27" s="14" t="str">
        <f t="shared" si="10"/>
        <v/>
      </c>
      <c r="BD27" s="14" t="str">
        <f t="shared" si="10"/>
        <v/>
      </c>
      <c r="BE27" s="14" t="str">
        <f t="shared" si="10"/>
        <v/>
      </c>
      <c r="BF27" s="14" t="str">
        <f t="shared" si="10"/>
        <v/>
      </c>
      <c r="BG27" s="14" t="str">
        <f t="shared" si="10"/>
        <v/>
      </c>
      <c r="BH27" s="14" t="str">
        <f t="shared" si="10"/>
        <v/>
      </c>
      <c r="BI27" s="14" t="str">
        <f t="shared" si="10"/>
        <v/>
      </c>
      <c r="BJ27" s="14" t="str">
        <f t="shared" si="10"/>
        <v/>
      </c>
      <c r="BK27" s="14" t="str">
        <f t="shared" si="10"/>
        <v/>
      </c>
      <c r="BL27" s="14" t="str">
        <f t="shared" si="10"/>
        <v/>
      </c>
      <c r="BM27" s="14" t="str">
        <f t="shared" si="10"/>
        <v/>
      </c>
      <c r="BN27" s="14" t="str">
        <f t="shared" si="10"/>
        <v/>
      </c>
      <c r="BO27" s="14" t="str">
        <f t="shared" si="10"/>
        <v/>
      </c>
      <c r="BP27" s="14" t="str">
        <f t="shared" si="10"/>
        <v/>
      </c>
      <c r="BQ27" s="14" t="str">
        <f t="shared" si="10"/>
        <v/>
      </c>
      <c r="BR27" s="14" t="str">
        <f t="shared" ref="BR27:CY27" si="11">IF(BR26="","",IF(BQ26=0,1,(BR26-BQ26)/BQ26))</f>
        <v/>
      </c>
      <c r="BS27" s="14" t="str">
        <f t="shared" si="11"/>
        <v/>
      </c>
      <c r="BT27" s="14" t="str">
        <f t="shared" si="11"/>
        <v/>
      </c>
      <c r="BU27" s="14" t="str">
        <f t="shared" si="11"/>
        <v/>
      </c>
      <c r="BV27" s="14" t="str">
        <f t="shared" si="11"/>
        <v/>
      </c>
      <c r="BW27" s="14" t="str">
        <f t="shared" si="11"/>
        <v/>
      </c>
      <c r="BX27" s="14" t="str">
        <f t="shared" si="11"/>
        <v/>
      </c>
      <c r="BY27" s="14" t="str">
        <f t="shared" si="11"/>
        <v/>
      </c>
      <c r="BZ27" s="14" t="str">
        <f t="shared" si="11"/>
        <v/>
      </c>
      <c r="CA27" s="14" t="str">
        <f t="shared" si="11"/>
        <v/>
      </c>
      <c r="CB27" s="14" t="str">
        <f t="shared" si="11"/>
        <v/>
      </c>
      <c r="CC27" s="14" t="str">
        <f t="shared" si="11"/>
        <v/>
      </c>
      <c r="CD27" s="14" t="str">
        <f t="shared" si="11"/>
        <v/>
      </c>
      <c r="CE27" s="14" t="str">
        <f t="shared" si="11"/>
        <v/>
      </c>
      <c r="CF27" s="14" t="str">
        <f t="shared" si="11"/>
        <v/>
      </c>
      <c r="CG27" s="14" t="str">
        <f t="shared" si="11"/>
        <v/>
      </c>
      <c r="CH27" s="14" t="str">
        <f t="shared" si="11"/>
        <v/>
      </c>
      <c r="CI27" s="14" t="str">
        <f t="shared" si="11"/>
        <v/>
      </c>
      <c r="CJ27" s="14" t="str">
        <f t="shared" si="11"/>
        <v/>
      </c>
      <c r="CK27" s="14" t="str">
        <f t="shared" si="11"/>
        <v/>
      </c>
      <c r="CL27" s="14" t="str">
        <f t="shared" si="11"/>
        <v/>
      </c>
      <c r="CM27" s="14" t="str">
        <f t="shared" si="11"/>
        <v/>
      </c>
      <c r="CN27" s="14" t="str">
        <f t="shared" si="11"/>
        <v/>
      </c>
      <c r="CO27" s="14" t="str">
        <f t="shared" si="11"/>
        <v/>
      </c>
      <c r="CP27" s="14" t="str">
        <f t="shared" si="11"/>
        <v/>
      </c>
      <c r="CQ27" s="14" t="str">
        <f t="shared" si="11"/>
        <v/>
      </c>
      <c r="CR27" s="14" t="str">
        <f t="shared" si="11"/>
        <v/>
      </c>
      <c r="CS27" s="14" t="str">
        <f t="shared" si="11"/>
        <v/>
      </c>
      <c r="CT27" s="14" t="str">
        <f t="shared" si="11"/>
        <v/>
      </c>
      <c r="CU27" s="14" t="str">
        <f t="shared" si="11"/>
        <v/>
      </c>
      <c r="CV27" s="14" t="str">
        <f t="shared" si="11"/>
        <v/>
      </c>
      <c r="CW27" s="14" t="str">
        <f t="shared" si="11"/>
        <v/>
      </c>
      <c r="CX27" s="14" t="str">
        <f t="shared" si="11"/>
        <v/>
      </c>
      <c r="CY27" s="14" t="str">
        <f t="shared" si="11"/>
        <v/>
      </c>
    </row>
    <row r="28" spans="1:103" s="28" customFormat="1" ht="6" customHeight="1">
      <c r="A28" s="17"/>
      <c r="B28" s="17"/>
      <c r="C28" s="25"/>
      <c r="D28" s="20"/>
      <c r="E28" s="21"/>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row>
    <row r="29" spans="1:103" ht="18">
      <c r="A29" s="5" t="s">
        <v>52</v>
      </c>
      <c r="C29" s="26"/>
      <c r="D29" s="19" t="str">
        <f>IF(D26="","",(D26*Assumptions!$C$47))</f>
        <v/>
      </c>
      <c r="E29" s="19" t="str">
        <f>IF(E26="","",(E26*Assumptions!$C$47))</f>
        <v/>
      </c>
      <c r="F29" s="19" t="str">
        <f>IF(F26="","",(F26*Assumptions!$C$47))</f>
        <v/>
      </c>
      <c r="G29" s="19" t="str">
        <f>IF(G26="","",(G26*Assumptions!$C$47))</f>
        <v/>
      </c>
      <c r="H29" s="19" t="str">
        <f>IF(H26="","",(H26*Assumptions!$C$47))</f>
        <v/>
      </c>
      <c r="I29" s="19" t="str">
        <f>IF(I26="","",(I26*Assumptions!$C$47))</f>
        <v/>
      </c>
      <c r="J29" s="19" t="str">
        <f>IF(J26="","",(J26*Assumptions!$C$47))</f>
        <v/>
      </c>
      <c r="K29" s="19" t="str">
        <f>IF(K26="","",(K26*Assumptions!$C$47))</f>
        <v/>
      </c>
      <c r="L29" s="19" t="str">
        <f>IF(L26="","",(L26*Assumptions!$C$47))</f>
        <v/>
      </c>
      <c r="M29" s="19" t="str">
        <f>IF(M26="","",(M26*Assumptions!$C$47))</f>
        <v/>
      </c>
      <c r="N29" s="19" t="str">
        <f>IF(N26="","",(N26*Assumptions!$C$47))</f>
        <v/>
      </c>
      <c r="O29" s="19" t="str">
        <f>IF(O26="","",(O26*Assumptions!$C$47))</f>
        <v/>
      </c>
      <c r="P29" s="19" t="str">
        <f>IF(P26="","",(P26*Assumptions!$C$47))</f>
        <v/>
      </c>
      <c r="Q29" s="19" t="str">
        <f>IF(Q26="","",(Q26*Assumptions!$C$47))</f>
        <v/>
      </c>
      <c r="R29" s="19" t="str">
        <f>IF(R26="","",(R26*Assumptions!$C$47))</f>
        <v/>
      </c>
      <c r="S29" s="19" t="str">
        <f>IF(S26="","",(S26*Assumptions!$C$47))</f>
        <v/>
      </c>
      <c r="T29" s="19" t="str">
        <f>IF(T26="","",(T26*Assumptions!$C$47))</f>
        <v/>
      </c>
      <c r="U29" s="19" t="str">
        <f>IF(U26="","",(U26*Assumptions!$C$47))</f>
        <v/>
      </c>
      <c r="V29" s="19" t="str">
        <f>IF(V26="","",(V26*Assumptions!$C$47))</f>
        <v/>
      </c>
      <c r="W29" s="19" t="str">
        <f>IF(W26="","",(W26*Assumptions!$C$47))</f>
        <v/>
      </c>
      <c r="X29" s="19" t="str">
        <f>IF(X26="","",(X26*Assumptions!$C$47))</f>
        <v/>
      </c>
      <c r="Y29" s="19" t="str">
        <f>IF(Y26="","",(Y26*Assumptions!$C$47))</f>
        <v/>
      </c>
      <c r="Z29" s="19" t="str">
        <f>IF(Z26="","",(Z26*Assumptions!$C$47))</f>
        <v/>
      </c>
      <c r="AA29" s="19" t="str">
        <f>IF(AA26="","",(AA26*Assumptions!$C$47))</f>
        <v/>
      </c>
      <c r="AB29" s="19" t="str">
        <f>IF(AB26="","",(AB26*Assumptions!$C$47))</f>
        <v/>
      </c>
      <c r="AC29" s="19" t="str">
        <f>IF(AC26="","",(AC26*Assumptions!$C$47))</f>
        <v/>
      </c>
      <c r="AD29" s="19" t="str">
        <f>IF(AD26="","",(AD26*Assumptions!$C$47))</f>
        <v/>
      </c>
      <c r="AE29" s="19" t="str">
        <f>IF(AE26="","",(AE26*Assumptions!$C$47))</f>
        <v/>
      </c>
      <c r="AF29" s="19" t="str">
        <f>IF(AF26="","",(AF26*Assumptions!$C$47))</f>
        <v/>
      </c>
      <c r="AG29" s="19" t="str">
        <f>IF(AG26="","",(AG26*Assumptions!$C$47))</f>
        <v/>
      </c>
      <c r="AH29" s="19" t="str">
        <f>IF(AH26="","",(AH26*Assumptions!$C$47))</f>
        <v/>
      </c>
      <c r="AI29" s="19" t="str">
        <f>IF(AI26="","",(AI26*Assumptions!$C$47))</f>
        <v/>
      </c>
      <c r="AJ29" s="19" t="str">
        <f>IF(AJ26="","",(AJ26*Assumptions!$C$47))</f>
        <v/>
      </c>
      <c r="AK29" s="19" t="str">
        <f>IF(AK26="","",(AK26*Assumptions!$C$47))</f>
        <v/>
      </c>
      <c r="AL29" s="19" t="str">
        <f>IF(AL26="","",(AL26*Assumptions!$C$47))</f>
        <v/>
      </c>
      <c r="AM29" s="19" t="str">
        <f>IF(AM26="","",(AM26*Assumptions!$C$47))</f>
        <v/>
      </c>
      <c r="AN29" s="19" t="str">
        <f>IF(AN26="","",(AN26*Assumptions!$C$47))</f>
        <v/>
      </c>
      <c r="AO29" s="19" t="str">
        <f>IF(AO26="","",(AO26*Assumptions!$C$47))</f>
        <v/>
      </c>
      <c r="AP29" s="19" t="str">
        <f>IF(AP26="","",(AP26*Assumptions!$C$47))</f>
        <v/>
      </c>
      <c r="AQ29" s="19" t="str">
        <f>IF(AQ26="","",(AQ26*Assumptions!$C$47))</f>
        <v/>
      </c>
      <c r="AR29" s="19" t="str">
        <f>IF(AR26="","",(AR26*Assumptions!$C$47))</f>
        <v/>
      </c>
      <c r="AS29" s="19" t="str">
        <f>IF(AS26="","",(AS26*Assumptions!$C$47))</f>
        <v/>
      </c>
      <c r="AT29" s="19" t="str">
        <f>IF(AT26="","",(AT26*Assumptions!$C$47))</f>
        <v/>
      </c>
      <c r="AU29" s="19" t="str">
        <f>IF(AU26="","",(AU26*Assumptions!$C$47))</f>
        <v/>
      </c>
      <c r="AV29" s="19" t="str">
        <f>IF(AV26="","",(AV26*Assumptions!$C$47))</f>
        <v/>
      </c>
      <c r="AW29" s="19" t="str">
        <f>IF(AW26="","",(AW26*Assumptions!$C$47))</f>
        <v/>
      </c>
      <c r="AX29" s="19" t="str">
        <f>IF(AX26="","",(AX26*Assumptions!$C$47))</f>
        <v/>
      </c>
      <c r="AY29" s="19" t="str">
        <f>IF(AY26="","",(AY26*Assumptions!$C$47))</f>
        <v/>
      </c>
      <c r="AZ29" s="19" t="str">
        <f>IF(AZ26="","",(AZ26*Assumptions!$C$47))</f>
        <v/>
      </c>
      <c r="BA29" s="19" t="str">
        <f>IF(BA26="","",(BA26*Assumptions!$C$47))</f>
        <v/>
      </c>
      <c r="BB29" s="19" t="str">
        <f>IF(BB26="","",(BB26*Assumptions!$C$47))</f>
        <v/>
      </c>
      <c r="BC29" s="19" t="str">
        <f>IF(BC26="","",(BC26*Assumptions!$C$47))</f>
        <v/>
      </c>
      <c r="BD29" s="19" t="str">
        <f>IF(BD26="","",(BD26*Assumptions!$C$47))</f>
        <v/>
      </c>
      <c r="BE29" s="19" t="str">
        <f>IF(BE26="","",(BE26*Assumptions!$C$47))</f>
        <v/>
      </c>
      <c r="BF29" s="19" t="str">
        <f>IF(BF26="","",(BF26*Assumptions!$C$47))</f>
        <v/>
      </c>
      <c r="BG29" s="19" t="str">
        <f>IF(BG26="","",(BG26*Assumptions!$C$47))</f>
        <v/>
      </c>
      <c r="BH29" s="19" t="str">
        <f>IF(BH26="","",(BH26*Assumptions!$C$47))</f>
        <v/>
      </c>
      <c r="BI29" s="19" t="str">
        <f>IF(BI26="","",(BI26*Assumptions!$C$47))</f>
        <v/>
      </c>
      <c r="BJ29" s="19" t="str">
        <f>IF(BJ26="","",(BJ26*Assumptions!$C$47))</f>
        <v/>
      </c>
      <c r="BK29" s="19" t="str">
        <f>IF(BK26="","",(BK26*Assumptions!$C$47))</f>
        <v/>
      </c>
      <c r="BL29" s="19" t="str">
        <f>IF(BL26="","",(BL26*Assumptions!$C$47))</f>
        <v/>
      </c>
      <c r="BM29" s="19" t="str">
        <f>IF(BM26="","",(BM26*Assumptions!$C$47))</f>
        <v/>
      </c>
      <c r="BN29" s="19" t="str">
        <f>IF(BN26="","",(BN26*Assumptions!$C$47))</f>
        <v/>
      </c>
      <c r="BO29" s="19" t="str">
        <f>IF(BO26="","",(BO26*Assumptions!$C$47))</f>
        <v/>
      </c>
      <c r="BP29" s="19" t="str">
        <f>IF(BP26="","",(BP26*Assumptions!$C$47))</f>
        <v/>
      </c>
      <c r="BQ29" s="19" t="str">
        <f>IF(BQ26="","",(BQ26*Assumptions!$C$47))</f>
        <v/>
      </c>
      <c r="BR29" s="19" t="str">
        <f>IF(BR26="","",(BR26*Assumptions!$C$47))</f>
        <v/>
      </c>
      <c r="BS29" s="19" t="str">
        <f>IF(BS26="","",(BS26*Assumptions!$C$47))</f>
        <v/>
      </c>
      <c r="BT29" s="19" t="str">
        <f>IF(BT26="","",(BT26*Assumptions!$C$47))</f>
        <v/>
      </c>
      <c r="BU29" s="19" t="str">
        <f>IF(BU26="","",(BU26*Assumptions!$C$47))</f>
        <v/>
      </c>
      <c r="BV29" s="19" t="str">
        <f>IF(BV26="","",(BV26*Assumptions!$C$47))</f>
        <v/>
      </c>
      <c r="BW29" s="19" t="str">
        <f>IF(BW26="","",(BW26*Assumptions!$C$47))</f>
        <v/>
      </c>
      <c r="BX29" s="19" t="str">
        <f>IF(BX26="","",(BX26*Assumptions!$C$47))</f>
        <v/>
      </c>
      <c r="BY29" s="19" t="str">
        <f>IF(BY26="","",(BY26*Assumptions!$C$47))</f>
        <v/>
      </c>
      <c r="BZ29" s="19" t="str">
        <f>IF(BZ26="","",(BZ26*Assumptions!$C$47))</f>
        <v/>
      </c>
      <c r="CA29" s="19" t="str">
        <f>IF(CA26="","",(CA26*Assumptions!$C$47))</f>
        <v/>
      </c>
      <c r="CB29" s="19" t="str">
        <f>IF(CB26="","",(CB26*Assumptions!$C$47))</f>
        <v/>
      </c>
      <c r="CC29" s="19" t="str">
        <f>IF(CC26="","",(CC26*Assumptions!$C$47))</f>
        <v/>
      </c>
      <c r="CD29" s="19" t="str">
        <f>IF(CD26="","",(CD26*Assumptions!$C$47))</f>
        <v/>
      </c>
      <c r="CE29" s="19" t="str">
        <f>IF(CE26="","",(CE26*Assumptions!$C$47))</f>
        <v/>
      </c>
      <c r="CF29" s="19" t="str">
        <f>IF(CF26="","",(CF26*Assumptions!$C$47))</f>
        <v/>
      </c>
      <c r="CG29" s="19" t="str">
        <f>IF(CG26="","",(CG26*Assumptions!$C$47))</f>
        <v/>
      </c>
      <c r="CH29" s="19" t="str">
        <f>IF(CH26="","",(CH26*Assumptions!$C$47))</f>
        <v/>
      </c>
      <c r="CI29" s="19" t="str">
        <f>IF(CI26="","",(CI26*Assumptions!$C$47))</f>
        <v/>
      </c>
      <c r="CJ29" s="19" t="str">
        <f>IF(CJ26="","",(CJ26*Assumptions!$C$47))</f>
        <v/>
      </c>
      <c r="CK29" s="19" t="str">
        <f>IF(CK26="","",(CK26*Assumptions!$C$47))</f>
        <v/>
      </c>
      <c r="CL29" s="19" t="str">
        <f>IF(CL26="","",(CL26*Assumptions!$C$47))</f>
        <v/>
      </c>
      <c r="CM29" s="19" t="str">
        <f>IF(CM26="","",(CM26*Assumptions!$C$47))</f>
        <v/>
      </c>
      <c r="CN29" s="19" t="str">
        <f>IF(CN26="","",(CN26*Assumptions!$C$47))</f>
        <v/>
      </c>
      <c r="CO29" s="19" t="str">
        <f>IF(CO26="","",(CO26*Assumptions!$C$47))</f>
        <v/>
      </c>
      <c r="CP29" s="19" t="str">
        <f>IF(CP26="","",(CP26*Assumptions!$C$47))</f>
        <v/>
      </c>
      <c r="CQ29" s="19" t="str">
        <f>IF(CQ26="","",(CQ26*Assumptions!$C$47))</f>
        <v/>
      </c>
      <c r="CR29" s="19" t="str">
        <f>IF(CR26="","",(CR26*Assumptions!$C$47))</f>
        <v/>
      </c>
      <c r="CS29" s="19" t="str">
        <f>IF(CS26="","",(CS26*Assumptions!$C$47))</f>
        <v/>
      </c>
      <c r="CT29" s="19" t="str">
        <f>IF(CT26="","",(CT26*Assumptions!$C$47))</f>
        <v/>
      </c>
      <c r="CU29" s="19" t="str">
        <f>IF(CU26="","",(CU26*Assumptions!$C$47))</f>
        <v/>
      </c>
      <c r="CV29" s="19" t="str">
        <f>IF(CV26="","",(CV26*Assumptions!$C$47))</f>
        <v/>
      </c>
      <c r="CW29" s="19" t="str">
        <f>IF(CW26="","",(CW26*Assumptions!$C$47))</f>
        <v/>
      </c>
      <c r="CX29" s="19" t="str">
        <f>IF(CX26="","",(CX26*Assumptions!$C$47))</f>
        <v/>
      </c>
      <c r="CY29" s="19" t="str">
        <f>IF(CY26="","",(CY26*Assumptions!$C$47))</f>
        <v/>
      </c>
    </row>
    <row r="30" spans="1:103" ht="6" customHeight="1">
      <c r="A30" s="17"/>
      <c r="B30" s="17"/>
      <c r="C30" s="25"/>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row>
    <row r="31" spans="1:103" ht="18">
      <c r="A31" s="5" t="s">
        <v>1</v>
      </c>
      <c r="C31" s="26"/>
      <c r="D31" s="20"/>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row>
    <row r="32" spans="1:103" ht="15.6">
      <c r="A32" s="17"/>
      <c r="B32" s="4" t="s">
        <v>48</v>
      </c>
      <c r="C32" s="26"/>
      <c r="D32" s="18" t="str">
        <f>IF(D$26&gt;0,IF(Assumptions!$B49="Monthly",Assumptions!$D49*12,IF(Assumptions!$B49="Yearly",Assumptions!$D49*1,IF(Assumptions!$B49="Percentage",((Assumptions!$C49/100)*D$26),""))),"")</f>
        <v/>
      </c>
      <c r="E32" s="18" t="str">
        <f>IF(E$26&gt;0,IF(Assumptions!$B49="Monthly",Assumptions!$D49*12,IF(Assumptions!$B49="Yearly",Assumptions!$D49*1,IF(Assumptions!$B49="Percentage",((Assumptions!$C49/100)*E$26),""))),"")</f>
        <v/>
      </c>
      <c r="F32" s="18" t="str">
        <f>IF(F$26&gt;0,IF(Assumptions!$B49="Monthly",Assumptions!$D49*12,IF(Assumptions!$B49="Yearly",Assumptions!$D49*1,IF(Assumptions!$B49="Percentage",((Assumptions!$C49/100)*F$26),""))),"")</f>
        <v/>
      </c>
      <c r="G32" s="18" t="str">
        <f>IF(G$26&gt;0,IF(Assumptions!$B49="Monthly",Assumptions!$D49*12,IF(Assumptions!$B49="Yearly",Assumptions!$D49*1,IF(Assumptions!$B49="Percentage",((Assumptions!$C49/100)*G$26),""))),"")</f>
        <v/>
      </c>
      <c r="H32" s="18" t="str">
        <f>IF(H$26&gt;0,IF(Assumptions!$B49="Monthly",Assumptions!$D49*12,IF(Assumptions!$B49="Yearly",Assumptions!$D49*1,IF(Assumptions!$B49="Percentage",((Assumptions!$C49/100)*H$26),""))),"")</f>
        <v/>
      </c>
      <c r="I32" s="18" t="str">
        <f>IF(I$26&gt;0,IF(Assumptions!$B49="Monthly",Assumptions!$D49*12,IF(Assumptions!$B49="Yearly",Assumptions!$D49*1,IF(Assumptions!$B49="Percentage",((Assumptions!$C49/100)*I$26),""))),"")</f>
        <v/>
      </c>
      <c r="J32" s="18" t="str">
        <f>IF(J$26&gt;0,IF(Assumptions!$B49="Monthly",Assumptions!$D49*12,IF(Assumptions!$B49="Yearly",Assumptions!$D49*1,IF(Assumptions!$B49="Percentage",((Assumptions!$C49/100)*J$26),""))),"")</f>
        <v/>
      </c>
      <c r="K32" s="18" t="str">
        <f>IF(K$26&gt;0,IF(Assumptions!$B49="Monthly",Assumptions!$D49*12,IF(Assumptions!$B49="Yearly",Assumptions!$D49*1,IF(Assumptions!$B49="Percentage",((Assumptions!$C49/100)*K$26),""))),"")</f>
        <v/>
      </c>
      <c r="L32" s="18" t="str">
        <f>IF(L$26&gt;0,IF(Assumptions!$B49="Monthly",Assumptions!$D49*12,IF(Assumptions!$B49="Yearly",Assumptions!$D49*1,IF(Assumptions!$B49="Percentage",((Assumptions!$C49/100)*L$26),""))),"")</f>
        <v/>
      </c>
      <c r="M32" s="18" t="str">
        <f>IF(M$26&gt;0,IF(Assumptions!$B49="Monthly",Assumptions!$D49*12,IF(Assumptions!$B49="Yearly",Assumptions!$D49*1,IF(Assumptions!$B49="Percentage",((Assumptions!$C49/100)*M$26),""))),"")</f>
        <v/>
      </c>
      <c r="N32" s="18" t="str">
        <f>IF(N$26&gt;0,IF(Assumptions!$B49="Monthly",Assumptions!$D49*12,IF(Assumptions!$B49="Yearly",Assumptions!$D49*1,IF(Assumptions!$B49="Percentage",((Assumptions!$C49/100)*N$26),""))),"")</f>
        <v/>
      </c>
      <c r="O32" s="18" t="str">
        <f>IF(O$26&gt;0,IF(Assumptions!$B49="Monthly",Assumptions!$D49*12,IF(Assumptions!$B49="Yearly",Assumptions!$D49*1,IF(Assumptions!$B49="Percentage",((Assumptions!$C49/100)*O$26),""))),"")</f>
        <v/>
      </c>
      <c r="P32" s="18" t="str">
        <f>IF(P$26&gt;0,IF(Assumptions!$B49="Monthly",Assumptions!$D49*12,IF(Assumptions!$B49="Yearly",Assumptions!$D49*1,IF(Assumptions!$B49="Percentage",((Assumptions!$C49/100)*P$26),""))),"")</f>
        <v/>
      </c>
      <c r="Q32" s="18" t="str">
        <f>IF(Q$26&gt;0,IF(Assumptions!$B49="Monthly",Assumptions!$D49*12,IF(Assumptions!$B49="Yearly",Assumptions!$D49*1,IF(Assumptions!$B49="Percentage",((Assumptions!$C49/100)*Q$26),""))),"")</f>
        <v/>
      </c>
      <c r="R32" s="18" t="str">
        <f>IF(R$26&gt;0,IF(Assumptions!$B49="Monthly",Assumptions!$D49*12,IF(Assumptions!$B49="Yearly",Assumptions!$D49*1,IF(Assumptions!$B49="Percentage",((Assumptions!$C49/100)*R$26),""))),"")</f>
        <v/>
      </c>
      <c r="S32" s="18" t="str">
        <f>IF(S$26&gt;0,IF(Assumptions!$B49="Monthly",Assumptions!$D49*12,IF(Assumptions!$B49="Yearly",Assumptions!$D49*1,IF(Assumptions!$B49="Percentage",((Assumptions!$C49/100)*S$26),""))),"")</f>
        <v/>
      </c>
      <c r="T32" s="18" t="str">
        <f>IF(T$26&gt;0,IF(Assumptions!$B49="Monthly",Assumptions!$D49*12,IF(Assumptions!$B49="Yearly",Assumptions!$D49*1,IF(Assumptions!$B49="Percentage",((Assumptions!$C49/100)*T$26),""))),"")</f>
        <v/>
      </c>
      <c r="U32" s="18" t="str">
        <f>IF(U$26&gt;0,IF(Assumptions!$B49="Monthly",Assumptions!$D49*12,IF(Assumptions!$B49="Yearly",Assumptions!$D49*1,IF(Assumptions!$B49="Percentage",((Assumptions!$C49/100)*U$26),""))),"")</f>
        <v/>
      </c>
      <c r="V32" s="18" t="str">
        <f>IF(V$26&gt;0,IF(Assumptions!$B49="Monthly",Assumptions!$D49*12,IF(Assumptions!$B49="Yearly",Assumptions!$D49*1,IF(Assumptions!$B49="Percentage",((Assumptions!$C49/100)*V$26),""))),"")</f>
        <v/>
      </c>
      <c r="W32" s="18" t="str">
        <f>IF(W$26&gt;0,IF(Assumptions!$B49="Monthly",Assumptions!$D49*12,IF(Assumptions!$B49="Yearly",Assumptions!$D49*1,IF(Assumptions!$B49="Percentage",((Assumptions!$C49/100)*W$26),""))),"")</f>
        <v/>
      </c>
      <c r="X32" s="18" t="str">
        <f>IF(X$26&gt;0,IF(Assumptions!$B49="Monthly",Assumptions!$D49*12,IF(Assumptions!$B49="Yearly",Assumptions!$D49*1,IF(Assumptions!$B49="Percentage",((Assumptions!$C49/100)*X$26),""))),"")</f>
        <v/>
      </c>
      <c r="Y32" s="18" t="str">
        <f>IF(Y$26&gt;0,IF(Assumptions!$B49="Monthly",Assumptions!$D49*12,IF(Assumptions!$B49="Yearly",Assumptions!$D49*1,IF(Assumptions!$B49="Percentage",((Assumptions!$C49/100)*Y$26),""))),"")</f>
        <v/>
      </c>
      <c r="Z32" s="18" t="str">
        <f>IF(Z$26&gt;0,IF(Assumptions!$B49="Monthly",Assumptions!$D49*12,IF(Assumptions!$B49="Yearly",Assumptions!$D49*1,IF(Assumptions!$B49="Percentage",((Assumptions!$C49/100)*Z$26),""))),"")</f>
        <v/>
      </c>
      <c r="AA32" s="18" t="str">
        <f>IF(AA$26&gt;0,IF(Assumptions!$B49="Monthly",Assumptions!$D49*12,IF(Assumptions!$B49="Yearly",Assumptions!$D49*1,IF(Assumptions!$B49="Percentage",((Assumptions!$C49/100)*AA$26),""))),"")</f>
        <v/>
      </c>
      <c r="AB32" s="18" t="str">
        <f>IF(AB$26&gt;0,IF(Assumptions!$B49="Monthly",Assumptions!$D49*12,IF(Assumptions!$B49="Yearly",Assumptions!$D49*1,IF(Assumptions!$B49="Percentage",((Assumptions!$C49/100)*AB$26),""))),"")</f>
        <v/>
      </c>
      <c r="AC32" s="18" t="str">
        <f>IF(AC$26&gt;0,IF(Assumptions!$B49="Monthly",Assumptions!$D49*12,IF(Assumptions!$B49="Yearly",Assumptions!$D49*1,IF(Assumptions!$B49="Percentage",((Assumptions!$C49/100)*AC$26),""))),"")</f>
        <v/>
      </c>
      <c r="AD32" s="18" t="str">
        <f>IF(AD$26&gt;0,IF(Assumptions!$B49="Monthly",Assumptions!$D49*12,IF(Assumptions!$B49="Yearly",Assumptions!$D49*1,IF(Assumptions!$B49="Percentage",((Assumptions!$C49/100)*AD$26),""))),"")</f>
        <v/>
      </c>
      <c r="AE32" s="18" t="str">
        <f>IF(AE$26&gt;0,IF(Assumptions!$B49="Monthly",Assumptions!$D49*12,IF(Assumptions!$B49="Yearly",Assumptions!$D49*1,IF(Assumptions!$B49="Percentage",((Assumptions!$C49/100)*AE$26),""))),"")</f>
        <v/>
      </c>
      <c r="AF32" s="18" t="str">
        <f>IF(AF$26&gt;0,IF(Assumptions!$B49="Monthly",Assumptions!$D49*12,IF(Assumptions!$B49="Yearly",Assumptions!$D49*1,IF(Assumptions!$B49="Percentage",((Assumptions!$C49/100)*AF$26),""))),"")</f>
        <v/>
      </c>
      <c r="AG32" s="18" t="str">
        <f>IF(AG$26&gt;0,IF(Assumptions!$B49="Monthly",Assumptions!$D49*12,IF(Assumptions!$B49="Yearly",Assumptions!$D49*1,IF(Assumptions!$B49="Percentage",((Assumptions!$C49/100)*AG$26),""))),"")</f>
        <v/>
      </c>
      <c r="AH32" s="18" t="str">
        <f>IF(AH$26&gt;0,IF(Assumptions!$B49="Monthly",Assumptions!$D49*12,IF(Assumptions!$B49="Yearly",Assumptions!$D49*1,IF(Assumptions!$B49="Percentage",((Assumptions!$C49/100)*AH$26),""))),"")</f>
        <v/>
      </c>
      <c r="AI32" s="18" t="str">
        <f>IF(AI$26&gt;0,IF(Assumptions!$B49="Monthly",Assumptions!$D49*12,IF(Assumptions!$B49="Yearly",Assumptions!$D49*1,IF(Assumptions!$B49="Percentage",((Assumptions!$C49/100)*AI$26),""))),"")</f>
        <v/>
      </c>
      <c r="AJ32" s="18" t="str">
        <f>IF(AJ$26&gt;0,IF(Assumptions!$B49="Monthly",Assumptions!$D49*12,IF(Assumptions!$B49="Yearly",Assumptions!$D49*1,IF(Assumptions!$B49="Percentage",((Assumptions!$C49/100)*AJ$26),""))),"")</f>
        <v/>
      </c>
      <c r="AK32" s="18" t="str">
        <f>IF(AK$26&gt;0,IF(Assumptions!$B49="Monthly",Assumptions!$D49*12,IF(Assumptions!$B49="Yearly",Assumptions!$D49*1,IF(Assumptions!$B49="Percentage",((Assumptions!$C49/100)*AK$26),""))),"")</f>
        <v/>
      </c>
      <c r="AL32" s="18" t="str">
        <f>IF(AL$26&gt;0,IF(Assumptions!$B49="Monthly",Assumptions!$D49*12,IF(Assumptions!$B49="Yearly",Assumptions!$D49*1,IF(Assumptions!$B49="Percentage",((Assumptions!$C49/100)*AL$26),""))),"")</f>
        <v/>
      </c>
      <c r="AM32" s="18" t="str">
        <f>IF(AM$26&gt;0,IF(Assumptions!$B49="Monthly",Assumptions!$D49*12,IF(Assumptions!$B49="Yearly",Assumptions!$D49*1,IF(Assumptions!$B49="Percentage",((Assumptions!$C49/100)*AM$26),""))),"")</f>
        <v/>
      </c>
      <c r="AN32" s="18" t="str">
        <f>IF(AN$26&gt;0,IF(Assumptions!$B49="Monthly",Assumptions!$D49*12,IF(Assumptions!$B49="Yearly",Assumptions!$D49*1,IF(Assumptions!$B49="Percentage",((Assumptions!$C49/100)*AN$26),""))),"")</f>
        <v/>
      </c>
      <c r="AO32" s="18" t="str">
        <f>IF(AO$26&gt;0,IF(Assumptions!$B49="Monthly",Assumptions!$D49*12,IF(Assumptions!$B49="Yearly",Assumptions!$D49*1,IF(Assumptions!$B49="Percentage",((Assumptions!$C49/100)*AO$26),""))),"")</f>
        <v/>
      </c>
      <c r="AP32" s="18" t="str">
        <f>IF(AP$26&gt;0,IF(Assumptions!$B49="Monthly",Assumptions!$D49*12,IF(Assumptions!$B49="Yearly",Assumptions!$D49*1,IF(Assumptions!$B49="Percentage",((Assumptions!$C49/100)*AP$26),""))),"")</f>
        <v/>
      </c>
      <c r="AQ32" s="18" t="str">
        <f>IF(AQ$26&gt;0,IF(Assumptions!$B49="Monthly",Assumptions!$D49*12,IF(Assumptions!$B49="Yearly",Assumptions!$D49*1,IF(Assumptions!$B49="Percentage",((Assumptions!$C49/100)*AQ$26),""))),"")</f>
        <v/>
      </c>
      <c r="AR32" s="18" t="str">
        <f>IF(AR$26&gt;0,IF(Assumptions!$B49="Monthly",Assumptions!$D49*12,IF(Assumptions!$B49="Yearly",Assumptions!$D49*1,IF(Assumptions!$B49="Percentage",((Assumptions!$C49/100)*AR$26),""))),"")</f>
        <v/>
      </c>
      <c r="AS32" s="18" t="str">
        <f>IF(AS$26&gt;0,IF(Assumptions!$B49="Monthly",Assumptions!$D49*12,IF(Assumptions!$B49="Yearly",Assumptions!$D49*1,IF(Assumptions!$B49="Percentage",((Assumptions!$C49/100)*AS$26),""))),"")</f>
        <v/>
      </c>
      <c r="AT32" s="18" t="str">
        <f>IF(AT$26&gt;0,IF(Assumptions!$B49="Monthly",Assumptions!$D49*12,IF(Assumptions!$B49="Yearly",Assumptions!$D49*1,IF(Assumptions!$B49="Percentage",((Assumptions!$C49/100)*AT$26),""))),"")</f>
        <v/>
      </c>
      <c r="AU32" s="18" t="str">
        <f>IF(AU$26&gt;0,IF(Assumptions!$B49="Monthly",Assumptions!$D49*12,IF(Assumptions!$B49="Yearly",Assumptions!$D49*1,IF(Assumptions!$B49="Percentage",((Assumptions!$C49/100)*AU$26),""))),"")</f>
        <v/>
      </c>
      <c r="AV32" s="18" t="str">
        <f>IF(AV$26&gt;0,IF(Assumptions!$B49="Monthly",Assumptions!$D49*12,IF(Assumptions!$B49="Yearly",Assumptions!$D49*1,IF(Assumptions!$B49="Percentage",((Assumptions!$C49/100)*AV$26),""))),"")</f>
        <v/>
      </c>
      <c r="AW32" s="18" t="str">
        <f>IF(AW$26&gt;0,IF(Assumptions!$B49="Monthly",Assumptions!$D49*12,IF(Assumptions!$B49="Yearly",Assumptions!$D49*1,IF(Assumptions!$B49="Percentage",((Assumptions!$C49/100)*AW$26),""))),"")</f>
        <v/>
      </c>
      <c r="AX32" s="18" t="str">
        <f>IF(AX$26&gt;0,IF(Assumptions!$B49="Monthly",Assumptions!$D49*12,IF(Assumptions!$B49="Yearly",Assumptions!$D49*1,IF(Assumptions!$B49="Percentage",((Assumptions!$C49/100)*AX$26),""))),"")</f>
        <v/>
      </c>
      <c r="AY32" s="18" t="str">
        <f>IF(AY$26&gt;0,IF(Assumptions!$B49="Monthly",Assumptions!$D49*12,IF(Assumptions!$B49="Yearly",Assumptions!$D49*1,IF(Assumptions!$B49="Percentage",((Assumptions!$C49/100)*AY$26),""))),"")</f>
        <v/>
      </c>
      <c r="AZ32" s="18" t="str">
        <f>IF(AZ$26&gt;0,IF(Assumptions!$B49="Monthly",Assumptions!$D49*12,IF(Assumptions!$B49="Yearly",Assumptions!$D49*1,IF(Assumptions!$B49="Percentage",((Assumptions!$C49/100)*AZ$26),""))),"")</f>
        <v/>
      </c>
      <c r="BA32" s="18" t="str">
        <f>IF(BA$26&gt;0,IF(Assumptions!$B49="Monthly",Assumptions!$D49*12,IF(Assumptions!$B49="Yearly",Assumptions!$D49*1,IF(Assumptions!$B49="Percentage",((Assumptions!$C49/100)*BA$26),""))),"")</f>
        <v/>
      </c>
      <c r="BB32" s="18" t="str">
        <f>IF(BB$26&gt;0,IF(Assumptions!$B49="Monthly",Assumptions!$D49*12,IF(Assumptions!$B49="Yearly",Assumptions!$D49*1,IF(Assumptions!$B49="Percentage",((Assumptions!$C49/100)*BB$26),""))),"")</f>
        <v/>
      </c>
      <c r="BC32" s="18" t="str">
        <f>IF(BC$26&gt;0,IF(Assumptions!$B49="Monthly",Assumptions!$D49*12,IF(Assumptions!$B49="Yearly",Assumptions!$D49*1,IF(Assumptions!$B49="Percentage",((Assumptions!$C49/100)*BC$26),""))),"")</f>
        <v/>
      </c>
      <c r="BD32" s="18" t="str">
        <f>IF(BD$26&gt;0,IF(Assumptions!$B49="Monthly",Assumptions!$D49*12,IF(Assumptions!$B49="Yearly",Assumptions!$D49*1,IF(Assumptions!$B49="Percentage",((Assumptions!$C49/100)*BD$26),""))),"")</f>
        <v/>
      </c>
      <c r="BE32" s="18" t="str">
        <f>IF(BE$26&gt;0,IF(Assumptions!$B49="Monthly",Assumptions!$D49*12,IF(Assumptions!$B49="Yearly",Assumptions!$D49*1,IF(Assumptions!$B49="Percentage",((Assumptions!$C49/100)*BE$26),""))),"")</f>
        <v/>
      </c>
      <c r="BF32" s="18" t="str">
        <f>IF(BF$26&gt;0,IF(Assumptions!$B49="Monthly",Assumptions!$D49*12,IF(Assumptions!$B49="Yearly",Assumptions!$D49*1,IF(Assumptions!$B49="Percentage",((Assumptions!$C49/100)*BF$26),""))),"")</f>
        <v/>
      </c>
      <c r="BG32" s="18" t="str">
        <f>IF(BG$26&gt;0,IF(Assumptions!$B49="Monthly",Assumptions!$D49*12,IF(Assumptions!$B49="Yearly",Assumptions!$D49*1,IF(Assumptions!$B49="Percentage",((Assumptions!$C49/100)*BG$26),""))),"")</f>
        <v/>
      </c>
      <c r="BH32" s="18" t="str">
        <f>IF(BH$26&gt;0,IF(Assumptions!$B49="Monthly",Assumptions!$D49*12,IF(Assumptions!$B49="Yearly",Assumptions!$D49*1,IF(Assumptions!$B49="Percentage",((Assumptions!$C49/100)*BH$26),""))),"")</f>
        <v/>
      </c>
      <c r="BI32" s="18" t="str">
        <f>IF(BI$26&gt;0,IF(Assumptions!$B49="Monthly",Assumptions!$D49*12,IF(Assumptions!$B49="Yearly",Assumptions!$D49*1,IF(Assumptions!$B49="Percentage",((Assumptions!$C49/100)*BI$26),""))),"")</f>
        <v/>
      </c>
      <c r="BJ32" s="18" t="str">
        <f>IF(BJ$26&gt;0,IF(Assumptions!$B49="Monthly",Assumptions!$D49*12,IF(Assumptions!$B49="Yearly",Assumptions!$D49*1,IF(Assumptions!$B49="Percentage",((Assumptions!$C49/100)*BJ$26),""))),"")</f>
        <v/>
      </c>
      <c r="BK32" s="18" t="str">
        <f>IF(BK$26&gt;0,IF(Assumptions!$B49="Monthly",Assumptions!$D49*12,IF(Assumptions!$B49="Yearly",Assumptions!$D49*1,IF(Assumptions!$B49="Percentage",((Assumptions!$C49/100)*BK$26),""))),"")</f>
        <v/>
      </c>
      <c r="BL32" s="18" t="str">
        <f>IF(BL$26&gt;0,IF(Assumptions!$B49="Monthly",Assumptions!$D49*12,IF(Assumptions!$B49="Yearly",Assumptions!$D49*1,IF(Assumptions!$B49="Percentage",((Assumptions!$C49/100)*BL$26),""))),"")</f>
        <v/>
      </c>
      <c r="BM32" s="18" t="str">
        <f>IF(BM$26&gt;0,IF(Assumptions!$B49="Monthly",Assumptions!$D49*12,IF(Assumptions!$B49="Yearly",Assumptions!$D49*1,IF(Assumptions!$B49="Percentage",((Assumptions!$C49/100)*BM$26),""))),"")</f>
        <v/>
      </c>
      <c r="BN32" s="18" t="str">
        <f>IF(BN$26&gt;0,IF(Assumptions!$B49="Monthly",Assumptions!$D49*12,IF(Assumptions!$B49="Yearly",Assumptions!$D49*1,IF(Assumptions!$B49="Percentage",((Assumptions!$C49/100)*BN$26),""))),"")</f>
        <v/>
      </c>
      <c r="BO32" s="18" t="str">
        <f>IF(BO$26&gt;0,IF(Assumptions!$B49="Monthly",Assumptions!$D49*12,IF(Assumptions!$B49="Yearly",Assumptions!$D49*1,IF(Assumptions!$B49="Percentage",((Assumptions!$C49/100)*BO$26),""))),"")</f>
        <v/>
      </c>
      <c r="BP32" s="18" t="str">
        <f>IF(BP$26&gt;0,IF(Assumptions!$B49="Monthly",Assumptions!$D49*12,IF(Assumptions!$B49="Yearly",Assumptions!$D49*1,IF(Assumptions!$B49="Percentage",((Assumptions!$C49/100)*BP$26),""))),"")</f>
        <v/>
      </c>
      <c r="BQ32" s="18" t="str">
        <f>IF(BQ$26&gt;0,IF(Assumptions!$B49="Monthly",Assumptions!$D49*12,IF(Assumptions!$B49="Yearly",Assumptions!$D49*1,IF(Assumptions!$B49="Percentage",((Assumptions!$C49/100)*BQ$26),""))),"")</f>
        <v/>
      </c>
      <c r="BR32" s="18" t="str">
        <f>IF(BR$26&gt;0,IF(Assumptions!$B49="Monthly",Assumptions!$D49*12,IF(Assumptions!$B49="Yearly",Assumptions!$D49*1,IF(Assumptions!$B49="Percentage",((Assumptions!$C49/100)*BR$26),""))),"")</f>
        <v/>
      </c>
      <c r="BS32" s="18" t="str">
        <f>IF(BS$26&gt;0,IF(Assumptions!$B49="Monthly",Assumptions!$D49*12,IF(Assumptions!$B49="Yearly",Assumptions!$D49*1,IF(Assumptions!$B49="Percentage",((Assumptions!$C49/100)*BS$26),""))),"")</f>
        <v/>
      </c>
      <c r="BT32" s="18" t="str">
        <f>IF(BT$26&gt;0,IF(Assumptions!$B49="Monthly",Assumptions!$D49*12,IF(Assumptions!$B49="Yearly",Assumptions!$D49*1,IF(Assumptions!$B49="Percentage",((Assumptions!$C49/100)*BT$26),""))),"")</f>
        <v/>
      </c>
      <c r="BU32" s="18" t="str">
        <f>IF(BU$26&gt;0,IF(Assumptions!$B49="Monthly",Assumptions!$D49*12,IF(Assumptions!$B49="Yearly",Assumptions!$D49*1,IF(Assumptions!$B49="Percentage",((Assumptions!$C49/100)*BU$26),""))),"")</f>
        <v/>
      </c>
      <c r="BV32" s="18" t="str">
        <f>IF(BV$26&gt;0,IF(Assumptions!$B49="Monthly",Assumptions!$D49*12,IF(Assumptions!$B49="Yearly",Assumptions!$D49*1,IF(Assumptions!$B49="Percentage",((Assumptions!$C49/100)*BV$26),""))),"")</f>
        <v/>
      </c>
      <c r="BW32" s="18" t="str">
        <f>IF(BW$26&gt;0,IF(Assumptions!$B49="Monthly",Assumptions!$D49*12,IF(Assumptions!$B49="Yearly",Assumptions!$D49*1,IF(Assumptions!$B49="Percentage",((Assumptions!$C49/100)*BW$26),""))),"")</f>
        <v/>
      </c>
      <c r="BX32" s="18" t="str">
        <f>IF(BX$26&gt;0,IF(Assumptions!$B49="Monthly",Assumptions!$D49*12,IF(Assumptions!$B49="Yearly",Assumptions!$D49*1,IF(Assumptions!$B49="Percentage",((Assumptions!$C49/100)*BX$26),""))),"")</f>
        <v/>
      </c>
      <c r="BY32" s="18" t="str">
        <f>IF(BY$26&gt;0,IF(Assumptions!$B49="Monthly",Assumptions!$D49*12,IF(Assumptions!$B49="Yearly",Assumptions!$D49*1,IF(Assumptions!$B49="Percentage",((Assumptions!$C49/100)*BY$26),""))),"")</f>
        <v/>
      </c>
      <c r="BZ32" s="18" t="str">
        <f>IF(BZ$26&gt;0,IF(Assumptions!$B49="Monthly",Assumptions!$D49*12,IF(Assumptions!$B49="Yearly",Assumptions!$D49*1,IF(Assumptions!$B49="Percentage",((Assumptions!$C49/100)*BZ$26),""))),"")</f>
        <v/>
      </c>
      <c r="CA32" s="18" t="str">
        <f>IF(CA$26&gt;0,IF(Assumptions!$B49="Monthly",Assumptions!$D49*12,IF(Assumptions!$B49="Yearly",Assumptions!$D49*1,IF(Assumptions!$B49="Percentage",((Assumptions!$C49/100)*CA$26),""))),"")</f>
        <v/>
      </c>
      <c r="CB32" s="18" t="str">
        <f>IF(CB$26&gt;0,IF(Assumptions!$B49="Monthly",Assumptions!$D49*12,IF(Assumptions!$B49="Yearly",Assumptions!$D49*1,IF(Assumptions!$B49="Percentage",((Assumptions!$C49/100)*CB$26),""))),"")</f>
        <v/>
      </c>
      <c r="CC32" s="18" t="str">
        <f>IF(CC$26&gt;0,IF(Assumptions!$B49="Monthly",Assumptions!$D49*12,IF(Assumptions!$B49="Yearly",Assumptions!$D49*1,IF(Assumptions!$B49="Percentage",((Assumptions!$C49/100)*CC$26),""))),"")</f>
        <v/>
      </c>
      <c r="CD32" s="18" t="str">
        <f>IF(CD$26&gt;0,IF(Assumptions!$B49="Monthly",Assumptions!$D49*12,IF(Assumptions!$B49="Yearly",Assumptions!$D49*1,IF(Assumptions!$B49="Percentage",((Assumptions!$C49/100)*CD$26),""))),"")</f>
        <v/>
      </c>
      <c r="CE32" s="18" t="str">
        <f>IF(CE$26&gt;0,IF(Assumptions!$B49="Monthly",Assumptions!$D49*12,IF(Assumptions!$B49="Yearly",Assumptions!$D49*1,IF(Assumptions!$B49="Percentage",((Assumptions!$C49/100)*CE$26),""))),"")</f>
        <v/>
      </c>
      <c r="CF32" s="18" t="str">
        <f>IF(CF$26&gt;0,IF(Assumptions!$B49="Monthly",Assumptions!$D49*12,IF(Assumptions!$B49="Yearly",Assumptions!$D49*1,IF(Assumptions!$B49="Percentage",((Assumptions!$C49/100)*CF$26),""))),"")</f>
        <v/>
      </c>
      <c r="CG32" s="18" t="str">
        <f>IF(CG$26&gt;0,IF(Assumptions!$B49="Monthly",Assumptions!$D49*12,IF(Assumptions!$B49="Yearly",Assumptions!$D49*1,IF(Assumptions!$B49="Percentage",((Assumptions!$C49/100)*CG$26),""))),"")</f>
        <v/>
      </c>
      <c r="CH32" s="18" t="str">
        <f>IF(CH$26&gt;0,IF(Assumptions!$B49="Monthly",Assumptions!$D49*12,IF(Assumptions!$B49="Yearly",Assumptions!$D49*1,IF(Assumptions!$B49="Percentage",((Assumptions!$C49/100)*CH$26),""))),"")</f>
        <v/>
      </c>
      <c r="CI32" s="18" t="str">
        <f>IF(CI$26&gt;0,IF(Assumptions!$B49="Monthly",Assumptions!$D49*12,IF(Assumptions!$B49="Yearly",Assumptions!$D49*1,IF(Assumptions!$B49="Percentage",((Assumptions!$C49/100)*CI$26),""))),"")</f>
        <v/>
      </c>
      <c r="CJ32" s="18" t="str">
        <f>IF(CJ$26&gt;0,IF(Assumptions!$B49="Monthly",Assumptions!$D49*12,IF(Assumptions!$B49="Yearly",Assumptions!$D49*1,IF(Assumptions!$B49="Percentage",((Assumptions!$C49/100)*CJ$26),""))),"")</f>
        <v/>
      </c>
      <c r="CK32" s="18" t="str">
        <f>IF(CK$26&gt;0,IF(Assumptions!$B49="Monthly",Assumptions!$D49*12,IF(Assumptions!$B49="Yearly",Assumptions!$D49*1,IF(Assumptions!$B49="Percentage",((Assumptions!$C49/100)*CK$26),""))),"")</f>
        <v/>
      </c>
      <c r="CL32" s="18" t="str">
        <f>IF(CL$26&gt;0,IF(Assumptions!$B49="Monthly",Assumptions!$D49*12,IF(Assumptions!$B49="Yearly",Assumptions!$D49*1,IF(Assumptions!$B49="Percentage",((Assumptions!$C49/100)*CL$26),""))),"")</f>
        <v/>
      </c>
      <c r="CM32" s="18" t="str">
        <f>IF(CM$26&gt;0,IF(Assumptions!$B49="Monthly",Assumptions!$D49*12,IF(Assumptions!$B49="Yearly",Assumptions!$D49*1,IF(Assumptions!$B49="Percentage",((Assumptions!$C49/100)*CM$26),""))),"")</f>
        <v/>
      </c>
      <c r="CN32" s="18" t="str">
        <f>IF(CN$26&gt;0,IF(Assumptions!$B49="Monthly",Assumptions!$D49*12,IF(Assumptions!$B49="Yearly",Assumptions!$D49*1,IF(Assumptions!$B49="Percentage",((Assumptions!$C49/100)*CN$26),""))),"")</f>
        <v/>
      </c>
      <c r="CO32" s="18" t="str">
        <f>IF(CO$26&gt;0,IF(Assumptions!$B49="Monthly",Assumptions!$D49*12,IF(Assumptions!$B49="Yearly",Assumptions!$D49*1,IF(Assumptions!$B49="Percentage",((Assumptions!$C49/100)*CO$26),""))),"")</f>
        <v/>
      </c>
      <c r="CP32" s="18" t="str">
        <f>IF(CP$26&gt;0,IF(Assumptions!$B49="Monthly",Assumptions!$D49*12,IF(Assumptions!$B49="Yearly",Assumptions!$D49*1,IF(Assumptions!$B49="Percentage",((Assumptions!$C49/100)*CP$26),""))),"")</f>
        <v/>
      </c>
      <c r="CQ32" s="18" t="str">
        <f>IF(CQ$26&gt;0,IF(Assumptions!$B49="Monthly",Assumptions!$D49*12,IF(Assumptions!$B49="Yearly",Assumptions!$D49*1,IF(Assumptions!$B49="Percentage",((Assumptions!$C49/100)*CQ$26),""))),"")</f>
        <v/>
      </c>
      <c r="CR32" s="18" t="str">
        <f>IF(CR$26&gt;0,IF(Assumptions!$B49="Monthly",Assumptions!$D49*12,IF(Assumptions!$B49="Yearly",Assumptions!$D49*1,IF(Assumptions!$B49="Percentage",((Assumptions!$C49/100)*CR$26),""))),"")</f>
        <v/>
      </c>
      <c r="CS32" s="18" t="str">
        <f>IF(CS$26&gt;0,IF(Assumptions!$B49="Monthly",Assumptions!$D49*12,IF(Assumptions!$B49="Yearly",Assumptions!$D49*1,IF(Assumptions!$B49="Percentage",((Assumptions!$C49/100)*CS$26),""))),"")</f>
        <v/>
      </c>
      <c r="CT32" s="18" t="str">
        <f>IF(CT$26&gt;0,IF(Assumptions!$B49="Monthly",Assumptions!$D49*12,IF(Assumptions!$B49="Yearly",Assumptions!$D49*1,IF(Assumptions!$B49="Percentage",((Assumptions!$C49/100)*CT$26),""))),"")</f>
        <v/>
      </c>
      <c r="CU32" s="18" t="str">
        <f>IF(CU$26&gt;0,IF(Assumptions!$B49="Monthly",Assumptions!$D49*12,IF(Assumptions!$B49="Yearly",Assumptions!$D49*1,IF(Assumptions!$B49="Percentage",((Assumptions!$C49/100)*CU$26),""))),"")</f>
        <v/>
      </c>
      <c r="CV32" s="18" t="str">
        <f>IF(CV$26&gt;0,IF(Assumptions!$B49="Monthly",Assumptions!$D49*12,IF(Assumptions!$B49="Yearly",Assumptions!$D49*1,IF(Assumptions!$B49="Percentage",((Assumptions!$C49/100)*CV$26),""))),"")</f>
        <v/>
      </c>
      <c r="CW32" s="18" t="str">
        <f>IF(CW$26&gt;0,IF(Assumptions!$B49="Monthly",Assumptions!$D49*12,IF(Assumptions!$B49="Yearly",Assumptions!$D49*1,IF(Assumptions!$B49="Percentage",((Assumptions!$C49/100)*CW$26),""))),"")</f>
        <v/>
      </c>
      <c r="CX32" s="18" t="str">
        <f>IF(CX$26&gt;0,IF(Assumptions!$B49="Monthly",Assumptions!$D49*12,IF(Assumptions!$B49="Yearly",Assumptions!$D49*1,IF(Assumptions!$B49="Percentage",((Assumptions!$C49/100)*CX$26),""))),"")</f>
        <v/>
      </c>
      <c r="CY32" s="18" t="str">
        <f>IF(CY$26&gt;0,IF(Assumptions!$B49="Monthly",Assumptions!$D49*12,IF(Assumptions!$B49="Yearly",Assumptions!$D49*1,IF(Assumptions!$B49="Percentage",((Assumptions!$C49/100)*CY$26),""))),"")</f>
        <v/>
      </c>
    </row>
    <row r="33" spans="1:103" ht="15.6">
      <c r="A33" s="17"/>
      <c r="B33" s="4" t="s">
        <v>49</v>
      </c>
      <c r="C33" s="2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row>
    <row r="34" spans="1:103">
      <c r="A34" s="17"/>
      <c r="B34" s="17"/>
      <c r="C34" s="27" t="s">
        <v>51</v>
      </c>
      <c r="D34" s="18" t="str">
        <f>IF(D$26&gt;0,IF(Assumptions!$B$51="Monthly",Assumptions!$D$51*12,IF(Assumptions!$B$51="Yearly",Assumptions!$D$51*1,IF(Assumptions!$B$51="Percentage",((Assumptions!$C$51/100)*D26),""))),"")</f>
        <v/>
      </c>
      <c r="E34" s="18" t="str">
        <f>IF(E$26&gt;0,IF(Assumptions!$B$51="Monthly",Assumptions!$D$51*12,IF(Assumptions!$B$51="Yearly",Assumptions!$D$51*1,IF(Assumptions!$B$51="Percentage",((Assumptions!$C$51/100)*E26),""))),"")</f>
        <v/>
      </c>
      <c r="F34" s="18" t="str">
        <f>IF(F$26&gt;0,IF(Assumptions!$B$51="Monthly",Assumptions!$D$51*12,IF(Assumptions!$B$51="Yearly",Assumptions!$D$51*1,IF(Assumptions!$B$51="Percentage",((Assumptions!$C$51/100)*F26),""))),"")</f>
        <v/>
      </c>
      <c r="G34" s="18" t="str">
        <f>IF(G$26&gt;0,IF(Assumptions!$B$51="Monthly",Assumptions!$D$51*12,IF(Assumptions!$B$51="Yearly",Assumptions!$D$51*1,IF(Assumptions!$B$51="Percentage",((Assumptions!$C$51/100)*G26),""))),"")</f>
        <v/>
      </c>
      <c r="H34" s="18" t="str">
        <f>IF(H$26&gt;0,IF(Assumptions!$B$51="Monthly",Assumptions!$D$51*12,IF(Assumptions!$B$51="Yearly",Assumptions!$D$51*1,IF(Assumptions!$B$51="Percentage",((Assumptions!$C$51/100)*H26),""))),"")</f>
        <v/>
      </c>
      <c r="I34" s="18" t="str">
        <f>IF(I$26&gt;0,IF(Assumptions!$B$51="Monthly",Assumptions!$D$51*12,IF(Assumptions!$B$51="Yearly",Assumptions!$D$51*1,IF(Assumptions!$B$51="Percentage",((Assumptions!$C$51/100)*I26),""))),"")</f>
        <v/>
      </c>
      <c r="J34" s="18" t="str">
        <f>IF(J$26&gt;0,IF(Assumptions!$B$51="Monthly",Assumptions!$D$51*12,IF(Assumptions!$B$51="Yearly",Assumptions!$D$51*1,IF(Assumptions!$B$51="Percentage",((Assumptions!$C$51/100)*J26),""))),"")</f>
        <v/>
      </c>
      <c r="K34" s="18" t="str">
        <f>IF(K$26&gt;0,IF(Assumptions!$B$51="Monthly",Assumptions!$D$51*12,IF(Assumptions!$B$51="Yearly",Assumptions!$D$51*1,IF(Assumptions!$B$51="Percentage",((Assumptions!$C$51/100)*K26),""))),"")</f>
        <v/>
      </c>
      <c r="L34" s="18" t="str">
        <f>IF(L$26&gt;0,IF(Assumptions!$B$51="Monthly",Assumptions!$D$51*12,IF(Assumptions!$B$51="Yearly",Assumptions!$D$51*1,IF(Assumptions!$B$51="Percentage",((Assumptions!$C$51/100)*L26),""))),"")</f>
        <v/>
      </c>
      <c r="M34" s="18" t="str">
        <f>IF(M$26&gt;0,IF(Assumptions!$B$51="Monthly",Assumptions!$D$51*12,IF(Assumptions!$B$51="Yearly",Assumptions!$D$51*1,IF(Assumptions!$B$51="Percentage",((Assumptions!$C$51/100)*M26),""))),"")</f>
        <v/>
      </c>
      <c r="N34" s="18" t="str">
        <f>IF(N$26&gt;0,IF(Assumptions!$B$51="Monthly",Assumptions!$D$51*12,IF(Assumptions!$B$51="Yearly",Assumptions!$D$51*1,IF(Assumptions!$B$51="Percentage",((Assumptions!$C$51/100)*N26),""))),"")</f>
        <v/>
      </c>
      <c r="O34" s="18" t="str">
        <f>IF(O$26&gt;0,IF(Assumptions!$B$51="Monthly",Assumptions!$D$51*12,IF(Assumptions!$B$51="Yearly",Assumptions!$D$51*1,IF(Assumptions!$B$51="Percentage",((Assumptions!$C$51/100)*O26),""))),"")</f>
        <v/>
      </c>
      <c r="P34" s="18" t="str">
        <f>IF(P$26&gt;0,IF(Assumptions!$B$51="Monthly",Assumptions!$D$51*12,IF(Assumptions!$B$51="Yearly",Assumptions!$D$51*1,IF(Assumptions!$B$51="Percentage",((Assumptions!$C$51/100)*P26),""))),"")</f>
        <v/>
      </c>
      <c r="Q34" s="18" t="str">
        <f>IF(Q$26&gt;0,IF(Assumptions!$B$51="Monthly",Assumptions!$D$51*12,IF(Assumptions!$B$51="Yearly",Assumptions!$D$51*1,IF(Assumptions!$B$51="Percentage",((Assumptions!$C$51/100)*Q26),""))),"")</f>
        <v/>
      </c>
      <c r="R34" s="18" t="str">
        <f>IF(R$26&gt;0,IF(Assumptions!$B$51="Monthly",Assumptions!$D$51*12,IF(Assumptions!$B$51="Yearly",Assumptions!$D$51*1,IF(Assumptions!$B$51="Percentage",((Assumptions!$C$51/100)*R26),""))),"")</f>
        <v/>
      </c>
      <c r="S34" s="18" t="str">
        <f>IF(S$26&gt;0,IF(Assumptions!$B$51="Monthly",Assumptions!$D$51*12,IF(Assumptions!$B$51="Yearly",Assumptions!$D$51*1,IF(Assumptions!$B$51="Percentage",((Assumptions!$C$51/100)*S26),""))),"")</f>
        <v/>
      </c>
      <c r="T34" s="18" t="str">
        <f>IF(T$26&gt;0,IF(Assumptions!$B$51="Monthly",Assumptions!$D$51*12,IF(Assumptions!$B$51="Yearly",Assumptions!$D$51*1,IF(Assumptions!$B$51="Percentage",((Assumptions!$C$51/100)*T26),""))),"")</f>
        <v/>
      </c>
      <c r="U34" s="18" t="str">
        <f>IF(U$26&gt;0,IF(Assumptions!$B$51="Monthly",Assumptions!$D$51*12,IF(Assumptions!$B$51="Yearly",Assumptions!$D$51*1,IF(Assumptions!$B$51="Percentage",((Assumptions!$C$51/100)*U26),""))),"")</f>
        <v/>
      </c>
      <c r="V34" s="18" t="str">
        <f>IF(V$26&gt;0,IF(Assumptions!$B$51="Monthly",Assumptions!$D$51*12,IF(Assumptions!$B$51="Yearly",Assumptions!$D$51*1,IF(Assumptions!$B$51="Percentage",((Assumptions!$C$51/100)*V26),""))),"")</f>
        <v/>
      </c>
      <c r="W34" s="18" t="str">
        <f>IF(W$26&gt;0,IF(Assumptions!$B$51="Monthly",Assumptions!$D$51*12,IF(Assumptions!$B$51="Yearly",Assumptions!$D$51*1,IF(Assumptions!$B$51="Percentage",((Assumptions!$C$51/100)*W26),""))),"")</f>
        <v/>
      </c>
      <c r="X34" s="18" t="str">
        <f>IF(X$26&gt;0,IF(Assumptions!$B$51="Monthly",Assumptions!$D$51*12,IF(Assumptions!$B$51="Yearly",Assumptions!$D$51*1,IF(Assumptions!$B$51="Percentage",((Assumptions!$C$51/100)*X26),""))),"")</f>
        <v/>
      </c>
      <c r="Y34" s="18" t="str">
        <f>IF(Y$26&gt;0,IF(Assumptions!$B$51="Monthly",Assumptions!$D$51*12,IF(Assumptions!$B$51="Yearly",Assumptions!$D$51*1,IF(Assumptions!$B$51="Percentage",((Assumptions!$C$51/100)*Y26),""))),"")</f>
        <v/>
      </c>
      <c r="Z34" s="18" t="str">
        <f>IF(Z$26&gt;0,IF(Assumptions!$B$51="Monthly",Assumptions!$D$51*12,IF(Assumptions!$B$51="Yearly",Assumptions!$D$51*1,IF(Assumptions!$B$51="Percentage",((Assumptions!$C$51/100)*Z26),""))),"")</f>
        <v/>
      </c>
      <c r="AA34" s="18" t="str">
        <f>IF(AA$26&gt;0,IF(Assumptions!$B$51="Monthly",Assumptions!$D$51*12,IF(Assumptions!$B$51="Yearly",Assumptions!$D$51*1,IF(Assumptions!$B$51="Percentage",((Assumptions!$C$51/100)*AA26),""))),"")</f>
        <v/>
      </c>
      <c r="AB34" s="18" t="str">
        <f>IF(AB$26&gt;0,IF(Assumptions!$B$51="Monthly",Assumptions!$D$51*12,IF(Assumptions!$B$51="Yearly",Assumptions!$D$51*1,IF(Assumptions!$B$51="Percentage",((Assumptions!$C$51/100)*AB26),""))),"")</f>
        <v/>
      </c>
      <c r="AC34" s="18" t="str">
        <f>IF(AC$26&gt;0,IF(Assumptions!$B$51="Monthly",Assumptions!$D$51*12,IF(Assumptions!$B$51="Yearly",Assumptions!$D$51*1,IF(Assumptions!$B$51="Percentage",((Assumptions!$C$51/100)*AC26),""))),"")</f>
        <v/>
      </c>
      <c r="AD34" s="18" t="str">
        <f>IF(AD$26&gt;0,IF(Assumptions!$B$51="Monthly",Assumptions!$D$51*12,IF(Assumptions!$B$51="Yearly",Assumptions!$D$51*1,IF(Assumptions!$B$51="Percentage",((Assumptions!$C$51/100)*AD26),""))),"")</f>
        <v/>
      </c>
      <c r="AE34" s="18" t="str">
        <f>IF(AE$26&gt;0,IF(Assumptions!$B$51="Monthly",Assumptions!$D$51*12,IF(Assumptions!$B$51="Yearly",Assumptions!$D$51*1,IF(Assumptions!$B$51="Percentage",((Assumptions!$C$51/100)*AE26),""))),"")</f>
        <v/>
      </c>
      <c r="AF34" s="18" t="str">
        <f>IF(AF$26&gt;0,IF(Assumptions!$B$51="Monthly",Assumptions!$D$51*12,IF(Assumptions!$B$51="Yearly",Assumptions!$D$51*1,IF(Assumptions!$B$51="Percentage",((Assumptions!$C$51/100)*AF26),""))),"")</f>
        <v/>
      </c>
      <c r="AG34" s="18" t="str">
        <f>IF(AG$26&gt;0,IF(Assumptions!$B$51="Monthly",Assumptions!$D$51*12,IF(Assumptions!$B$51="Yearly",Assumptions!$D$51*1,IF(Assumptions!$B$51="Percentage",((Assumptions!$C$51/100)*AG26),""))),"")</f>
        <v/>
      </c>
      <c r="AH34" s="18" t="str">
        <f>IF(AH$26&gt;0,IF(Assumptions!$B$51="Monthly",Assumptions!$D$51*12,IF(Assumptions!$B$51="Yearly",Assumptions!$D$51*1,IF(Assumptions!$B$51="Percentage",((Assumptions!$C$51/100)*AH26),""))),"")</f>
        <v/>
      </c>
      <c r="AI34" s="18" t="str">
        <f>IF(AI$26&gt;0,IF(Assumptions!$B$51="Monthly",Assumptions!$D$51*12,IF(Assumptions!$B$51="Yearly",Assumptions!$D$51*1,IF(Assumptions!$B$51="Percentage",((Assumptions!$C$51/100)*AI26),""))),"")</f>
        <v/>
      </c>
      <c r="AJ34" s="18" t="str">
        <f>IF(AJ$26&gt;0,IF(Assumptions!$B$51="Monthly",Assumptions!$D$51*12,IF(Assumptions!$B$51="Yearly",Assumptions!$D$51*1,IF(Assumptions!$B$51="Percentage",((Assumptions!$C$51/100)*AJ26),""))),"")</f>
        <v/>
      </c>
      <c r="AK34" s="18" t="str">
        <f>IF(AK$26&gt;0,IF(Assumptions!$B$51="Monthly",Assumptions!$D$51*12,IF(Assumptions!$B$51="Yearly",Assumptions!$D$51*1,IF(Assumptions!$B$51="Percentage",((Assumptions!$C$51/100)*AK26),""))),"")</f>
        <v/>
      </c>
      <c r="AL34" s="18" t="str">
        <f>IF(AL$26&gt;0,IF(Assumptions!$B$51="Monthly",Assumptions!$D$51*12,IF(Assumptions!$B$51="Yearly",Assumptions!$D$51*1,IF(Assumptions!$B$51="Percentage",((Assumptions!$C$51/100)*AL26),""))),"")</f>
        <v/>
      </c>
      <c r="AM34" s="18" t="str">
        <f>IF(AM$26&gt;0,IF(Assumptions!$B$51="Monthly",Assumptions!$D$51*12,IF(Assumptions!$B$51="Yearly",Assumptions!$D$51*1,IF(Assumptions!$B$51="Percentage",((Assumptions!$C$51/100)*AM26),""))),"")</f>
        <v/>
      </c>
      <c r="AN34" s="18" t="str">
        <f>IF(AN$26&gt;0,IF(Assumptions!$B$51="Monthly",Assumptions!$D$51*12,IF(Assumptions!$B$51="Yearly",Assumptions!$D$51*1,IF(Assumptions!$B$51="Percentage",((Assumptions!$C$51/100)*AN26),""))),"")</f>
        <v/>
      </c>
      <c r="AO34" s="18" t="str">
        <f>IF(AO$26&gt;0,IF(Assumptions!$B$51="Monthly",Assumptions!$D$51*12,IF(Assumptions!$B$51="Yearly",Assumptions!$D$51*1,IF(Assumptions!$B$51="Percentage",((Assumptions!$C$51/100)*AO26),""))),"")</f>
        <v/>
      </c>
      <c r="AP34" s="18" t="str">
        <f>IF(AP$26&gt;0,IF(Assumptions!$B$51="Monthly",Assumptions!$D$51*12,IF(Assumptions!$B$51="Yearly",Assumptions!$D$51*1,IF(Assumptions!$B$51="Percentage",((Assumptions!$C$51/100)*AP26),""))),"")</f>
        <v/>
      </c>
      <c r="AQ34" s="18" t="str">
        <f>IF(AQ$26&gt;0,IF(Assumptions!$B$51="Monthly",Assumptions!$D$51*12,IF(Assumptions!$B$51="Yearly",Assumptions!$D$51*1,IF(Assumptions!$B$51="Percentage",((Assumptions!$C$51/100)*AQ26),""))),"")</f>
        <v/>
      </c>
      <c r="AR34" s="18" t="str">
        <f>IF(AR$26&gt;0,IF(Assumptions!$B$51="Monthly",Assumptions!$D$51*12,IF(Assumptions!$B$51="Yearly",Assumptions!$D$51*1,IF(Assumptions!$B$51="Percentage",((Assumptions!$C$51/100)*AR26),""))),"")</f>
        <v/>
      </c>
      <c r="AS34" s="18" t="str">
        <f>IF(AS$26&gt;0,IF(Assumptions!$B$51="Monthly",Assumptions!$D$51*12,IF(Assumptions!$B$51="Yearly",Assumptions!$D$51*1,IF(Assumptions!$B$51="Percentage",((Assumptions!$C$51/100)*AS26),""))),"")</f>
        <v/>
      </c>
      <c r="AT34" s="18" t="str">
        <f>IF(AT$26&gt;0,IF(Assumptions!$B$51="Monthly",Assumptions!$D$51*12,IF(Assumptions!$B$51="Yearly",Assumptions!$D$51*1,IF(Assumptions!$B$51="Percentage",((Assumptions!$C$51/100)*AT26),""))),"")</f>
        <v/>
      </c>
      <c r="AU34" s="18" t="str">
        <f>IF(AU$26&gt;0,IF(Assumptions!$B$51="Monthly",Assumptions!$D$51*12,IF(Assumptions!$B$51="Yearly",Assumptions!$D$51*1,IF(Assumptions!$B$51="Percentage",((Assumptions!$C$51/100)*AU26),""))),"")</f>
        <v/>
      </c>
      <c r="AV34" s="18" t="str">
        <f>IF(AV$26&gt;0,IF(Assumptions!$B$51="Monthly",Assumptions!$D$51*12,IF(Assumptions!$B$51="Yearly",Assumptions!$D$51*1,IF(Assumptions!$B$51="Percentage",((Assumptions!$C$51/100)*AV26),""))),"")</f>
        <v/>
      </c>
      <c r="AW34" s="18" t="str">
        <f>IF(AW$26&gt;0,IF(Assumptions!$B$51="Monthly",Assumptions!$D$51*12,IF(Assumptions!$B$51="Yearly",Assumptions!$D$51*1,IF(Assumptions!$B$51="Percentage",((Assumptions!$C$51/100)*AW26),""))),"")</f>
        <v/>
      </c>
      <c r="AX34" s="18" t="str">
        <f>IF(AX$26&gt;0,IF(Assumptions!$B$51="Monthly",Assumptions!$D$51*12,IF(Assumptions!$B$51="Yearly",Assumptions!$D$51*1,IF(Assumptions!$B$51="Percentage",((Assumptions!$C$51/100)*AX26),""))),"")</f>
        <v/>
      </c>
      <c r="AY34" s="18" t="str">
        <f>IF(AY$26&gt;0,IF(Assumptions!$B$51="Monthly",Assumptions!$D$51*12,IF(Assumptions!$B$51="Yearly",Assumptions!$D$51*1,IF(Assumptions!$B$51="Percentage",((Assumptions!$C$51/100)*AY26),""))),"")</f>
        <v/>
      </c>
      <c r="AZ34" s="18" t="str">
        <f>IF(AZ$26&gt;0,IF(Assumptions!$B$51="Monthly",Assumptions!$D$51*12,IF(Assumptions!$B$51="Yearly",Assumptions!$D$51*1,IF(Assumptions!$B$51="Percentage",((Assumptions!$C$51/100)*AZ26),""))),"")</f>
        <v/>
      </c>
      <c r="BA34" s="18" t="str">
        <f>IF(BA$26&gt;0,IF(Assumptions!$B$51="Monthly",Assumptions!$D$51*12,IF(Assumptions!$B$51="Yearly",Assumptions!$D$51*1,IF(Assumptions!$B$51="Percentage",((Assumptions!$C$51/100)*BA26),""))),"")</f>
        <v/>
      </c>
      <c r="BB34" s="18" t="str">
        <f>IF(BB$26&gt;0,IF(Assumptions!$B$51="Monthly",Assumptions!$D$51*12,IF(Assumptions!$B$51="Yearly",Assumptions!$D$51*1,IF(Assumptions!$B$51="Percentage",((Assumptions!$C$51/100)*BB26),""))),"")</f>
        <v/>
      </c>
      <c r="BC34" s="18" t="str">
        <f>IF(BC$26&gt;0,IF(Assumptions!$B$51="Monthly",Assumptions!$D$51*12,IF(Assumptions!$B$51="Yearly",Assumptions!$D$51*1,IF(Assumptions!$B$51="Percentage",((Assumptions!$C$51/100)*BC26),""))),"")</f>
        <v/>
      </c>
      <c r="BD34" s="18" t="str">
        <f>IF(BD$26&gt;0,IF(Assumptions!$B$51="Monthly",Assumptions!$D$51*12,IF(Assumptions!$B$51="Yearly",Assumptions!$D$51*1,IF(Assumptions!$B$51="Percentage",((Assumptions!$C$51/100)*BD26),""))),"")</f>
        <v/>
      </c>
      <c r="BE34" s="18" t="str">
        <f>IF(BE$26&gt;0,IF(Assumptions!$B$51="Monthly",Assumptions!$D$51*12,IF(Assumptions!$B$51="Yearly",Assumptions!$D$51*1,IF(Assumptions!$B$51="Percentage",((Assumptions!$C$51/100)*BE26),""))),"")</f>
        <v/>
      </c>
      <c r="BF34" s="18" t="str">
        <f>IF(BF$26&gt;0,IF(Assumptions!$B$51="Monthly",Assumptions!$D$51*12,IF(Assumptions!$B$51="Yearly",Assumptions!$D$51*1,IF(Assumptions!$B$51="Percentage",((Assumptions!$C$51/100)*BF26),""))),"")</f>
        <v/>
      </c>
      <c r="BG34" s="18" t="str">
        <f>IF(BG$26&gt;0,IF(Assumptions!$B$51="Monthly",Assumptions!$D$51*12,IF(Assumptions!$B$51="Yearly",Assumptions!$D$51*1,IF(Assumptions!$B$51="Percentage",((Assumptions!$C$51/100)*BG26),""))),"")</f>
        <v/>
      </c>
      <c r="BH34" s="18" t="str">
        <f>IF(BH$26&gt;0,IF(Assumptions!$B$51="Monthly",Assumptions!$D$51*12,IF(Assumptions!$B$51="Yearly",Assumptions!$D$51*1,IF(Assumptions!$B$51="Percentage",((Assumptions!$C$51/100)*BH26),""))),"")</f>
        <v/>
      </c>
      <c r="BI34" s="18" t="str">
        <f>IF(BI$26&gt;0,IF(Assumptions!$B$51="Monthly",Assumptions!$D$51*12,IF(Assumptions!$B$51="Yearly",Assumptions!$D$51*1,IF(Assumptions!$B$51="Percentage",((Assumptions!$C$51/100)*BI26),""))),"")</f>
        <v/>
      </c>
      <c r="BJ34" s="18" t="str">
        <f>IF(BJ$26&gt;0,IF(Assumptions!$B$51="Monthly",Assumptions!$D$51*12,IF(Assumptions!$B$51="Yearly",Assumptions!$D$51*1,IF(Assumptions!$B$51="Percentage",((Assumptions!$C$51/100)*BJ26),""))),"")</f>
        <v/>
      </c>
      <c r="BK34" s="18" t="str">
        <f>IF(BK$26&gt;0,IF(Assumptions!$B$51="Monthly",Assumptions!$D$51*12,IF(Assumptions!$B$51="Yearly",Assumptions!$D$51*1,IF(Assumptions!$B$51="Percentage",((Assumptions!$C$51/100)*BK26),""))),"")</f>
        <v/>
      </c>
      <c r="BL34" s="18" t="str">
        <f>IF(BL$26&gt;0,IF(Assumptions!$B$51="Monthly",Assumptions!$D$51*12,IF(Assumptions!$B$51="Yearly",Assumptions!$D$51*1,IF(Assumptions!$B$51="Percentage",((Assumptions!$C$51/100)*BL26),""))),"")</f>
        <v/>
      </c>
      <c r="BM34" s="18" t="str">
        <f>IF(BM$26&gt;0,IF(Assumptions!$B$51="Monthly",Assumptions!$D$51*12,IF(Assumptions!$B$51="Yearly",Assumptions!$D$51*1,IF(Assumptions!$B$51="Percentage",((Assumptions!$C$51/100)*BM26),""))),"")</f>
        <v/>
      </c>
      <c r="BN34" s="18" t="str">
        <f>IF(BN$26&gt;0,IF(Assumptions!$B$51="Monthly",Assumptions!$D$51*12,IF(Assumptions!$B$51="Yearly",Assumptions!$D$51*1,IF(Assumptions!$B$51="Percentage",((Assumptions!$C$51/100)*BN26),""))),"")</f>
        <v/>
      </c>
      <c r="BO34" s="18" t="str">
        <f>IF(BO$26&gt;0,IF(Assumptions!$B$51="Monthly",Assumptions!$D$51*12,IF(Assumptions!$B$51="Yearly",Assumptions!$D$51*1,IF(Assumptions!$B$51="Percentage",((Assumptions!$C$51/100)*BO26),""))),"")</f>
        <v/>
      </c>
      <c r="BP34" s="18" t="str">
        <f>IF(BP$26&gt;0,IF(Assumptions!$B$51="Monthly",Assumptions!$D$51*12,IF(Assumptions!$B$51="Yearly",Assumptions!$D$51*1,IF(Assumptions!$B$51="Percentage",((Assumptions!$C$51/100)*BP26),""))),"")</f>
        <v/>
      </c>
      <c r="BQ34" s="18" t="str">
        <f>IF(BQ$26&gt;0,IF(Assumptions!$B$51="Monthly",Assumptions!$D$51*12,IF(Assumptions!$B$51="Yearly",Assumptions!$D$51*1,IF(Assumptions!$B$51="Percentage",((Assumptions!$C$51/100)*BQ26),""))),"")</f>
        <v/>
      </c>
      <c r="BR34" s="18" t="str">
        <f>IF(BR$26&gt;0,IF(Assumptions!$B$51="Monthly",Assumptions!$D$51*12,IF(Assumptions!$B$51="Yearly",Assumptions!$D$51*1,IF(Assumptions!$B$51="Percentage",((Assumptions!$C$51/100)*BR26),""))),"")</f>
        <v/>
      </c>
      <c r="BS34" s="18" t="str">
        <f>IF(BS$26&gt;0,IF(Assumptions!$B$51="Monthly",Assumptions!$D$51*12,IF(Assumptions!$B$51="Yearly",Assumptions!$D$51*1,IF(Assumptions!$B$51="Percentage",((Assumptions!$C$51/100)*BS26),""))),"")</f>
        <v/>
      </c>
      <c r="BT34" s="18" t="str">
        <f>IF(BT$26&gt;0,IF(Assumptions!$B$51="Monthly",Assumptions!$D$51*12,IF(Assumptions!$B$51="Yearly",Assumptions!$D$51*1,IF(Assumptions!$B$51="Percentage",((Assumptions!$C$51/100)*BT26),""))),"")</f>
        <v/>
      </c>
      <c r="BU34" s="18" t="str">
        <f>IF(BU$26&gt;0,IF(Assumptions!$B$51="Monthly",Assumptions!$D$51*12,IF(Assumptions!$B$51="Yearly",Assumptions!$D$51*1,IF(Assumptions!$B$51="Percentage",((Assumptions!$C$51/100)*BU26),""))),"")</f>
        <v/>
      </c>
      <c r="BV34" s="18" t="str">
        <f>IF(BV$26&gt;0,IF(Assumptions!$B$51="Monthly",Assumptions!$D$51*12,IF(Assumptions!$B$51="Yearly",Assumptions!$D$51*1,IF(Assumptions!$B$51="Percentage",((Assumptions!$C$51/100)*BV26),""))),"")</f>
        <v/>
      </c>
      <c r="BW34" s="18" t="str">
        <f>IF(BW$26&gt;0,IF(Assumptions!$B$51="Monthly",Assumptions!$D$51*12,IF(Assumptions!$B$51="Yearly",Assumptions!$D$51*1,IF(Assumptions!$B$51="Percentage",((Assumptions!$C$51/100)*BW26),""))),"")</f>
        <v/>
      </c>
      <c r="BX34" s="18" t="str">
        <f>IF(BX$26&gt;0,IF(Assumptions!$B$51="Monthly",Assumptions!$D$51*12,IF(Assumptions!$B$51="Yearly",Assumptions!$D$51*1,IF(Assumptions!$B$51="Percentage",((Assumptions!$C$51/100)*BX26),""))),"")</f>
        <v/>
      </c>
      <c r="BY34" s="18" t="str">
        <f>IF(BY$26&gt;0,IF(Assumptions!$B$51="Monthly",Assumptions!$D$51*12,IF(Assumptions!$B$51="Yearly",Assumptions!$D$51*1,IF(Assumptions!$B$51="Percentage",((Assumptions!$C$51/100)*BY26),""))),"")</f>
        <v/>
      </c>
      <c r="BZ34" s="18" t="str">
        <f>IF(BZ$26&gt;0,IF(Assumptions!$B$51="Monthly",Assumptions!$D$51*12,IF(Assumptions!$B$51="Yearly",Assumptions!$D$51*1,IF(Assumptions!$B$51="Percentage",((Assumptions!$C$51/100)*BZ26),""))),"")</f>
        <v/>
      </c>
      <c r="CA34" s="18" t="str">
        <f>IF(CA$26&gt;0,IF(Assumptions!$B$51="Monthly",Assumptions!$D$51*12,IF(Assumptions!$B$51="Yearly",Assumptions!$D$51*1,IF(Assumptions!$B$51="Percentage",((Assumptions!$C$51/100)*CA26),""))),"")</f>
        <v/>
      </c>
      <c r="CB34" s="18" t="str">
        <f>IF(CB$26&gt;0,IF(Assumptions!$B$51="Monthly",Assumptions!$D$51*12,IF(Assumptions!$B$51="Yearly",Assumptions!$D$51*1,IF(Assumptions!$B$51="Percentage",((Assumptions!$C$51/100)*CB26),""))),"")</f>
        <v/>
      </c>
      <c r="CC34" s="18" t="str">
        <f>IF(CC$26&gt;0,IF(Assumptions!$B$51="Monthly",Assumptions!$D$51*12,IF(Assumptions!$B$51="Yearly",Assumptions!$D$51*1,IF(Assumptions!$B$51="Percentage",((Assumptions!$C$51/100)*CC26),""))),"")</f>
        <v/>
      </c>
      <c r="CD34" s="18" t="str">
        <f>IF(CD$26&gt;0,IF(Assumptions!$B$51="Monthly",Assumptions!$D$51*12,IF(Assumptions!$B$51="Yearly",Assumptions!$D$51*1,IF(Assumptions!$B$51="Percentage",((Assumptions!$C$51/100)*CD26),""))),"")</f>
        <v/>
      </c>
      <c r="CE34" s="18" t="str">
        <f>IF(CE$26&gt;0,IF(Assumptions!$B$51="Monthly",Assumptions!$D$51*12,IF(Assumptions!$B$51="Yearly",Assumptions!$D$51*1,IF(Assumptions!$B$51="Percentage",((Assumptions!$C$51/100)*CE26),""))),"")</f>
        <v/>
      </c>
      <c r="CF34" s="18" t="str">
        <f>IF(CF$26&gt;0,IF(Assumptions!$B$51="Monthly",Assumptions!$D$51*12,IF(Assumptions!$B$51="Yearly",Assumptions!$D$51*1,IF(Assumptions!$B$51="Percentage",((Assumptions!$C$51/100)*CF26),""))),"")</f>
        <v/>
      </c>
      <c r="CG34" s="18" t="str">
        <f>IF(CG$26&gt;0,IF(Assumptions!$B$51="Monthly",Assumptions!$D$51*12,IF(Assumptions!$B$51="Yearly",Assumptions!$D$51*1,IF(Assumptions!$B$51="Percentage",((Assumptions!$C$51/100)*CG26),""))),"")</f>
        <v/>
      </c>
      <c r="CH34" s="18" t="str">
        <f>IF(CH$26&gt;0,IF(Assumptions!$B$51="Monthly",Assumptions!$D$51*12,IF(Assumptions!$B$51="Yearly",Assumptions!$D$51*1,IF(Assumptions!$B$51="Percentage",((Assumptions!$C$51/100)*CH26),""))),"")</f>
        <v/>
      </c>
      <c r="CI34" s="18" t="str">
        <f>IF(CI$26&gt;0,IF(Assumptions!$B$51="Monthly",Assumptions!$D$51*12,IF(Assumptions!$B$51="Yearly",Assumptions!$D$51*1,IF(Assumptions!$B$51="Percentage",((Assumptions!$C$51/100)*CI26),""))),"")</f>
        <v/>
      </c>
      <c r="CJ34" s="18" t="str">
        <f>IF(CJ$26&gt;0,IF(Assumptions!$B$51="Monthly",Assumptions!$D$51*12,IF(Assumptions!$B$51="Yearly",Assumptions!$D$51*1,IF(Assumptions!$B$51="Percentage",((Assumptions!$C$51/100)*CJ26),""))),"")</f>
        <v/>
      </c>
      <c r="CK34" s="18" t="str">
        <f>IF(CK$26&gt;0,IF(Assumptions!$B$51="Monthly",Assumptions!$D$51*12,IF(Assumptions!$B$51="Yearly",Assumptions!$D$51*1,IF(Assumptions!$B$51="Percentage",((Assumptions!$C$51/100)*CK26),""))),"")</f>
        <v/>
      </c>
      <c r="CL34" s="18" t="str">
        <f>IF(CL$26&gt;0,IF(Assumptions!$B$51="Monthly",Assumptions!$D$51*12,IF(Assumptions!$B$51="Yearly",Assumptions!$D$51*1,IF(Assumptions!$B$51="Percentage",((Assumptions!$C$51/100)*CL26),""))),"")</f>
        <v/>
      </c>
      <c r="CM34" s="18" t="str">
        <f>IF(CM$26&gt;0,IF(Assumptions!$B$51="Monthly",Assumptions!$D$51*12,IF(Assumptions!$B$51="Yearly",Assumptions!$D$51*1,IF(Assumptions!$B$51="Percentage",((Assumptions!$C$51/100)*CM26),""))),"")</f>
        <v/>
      </c>
      <c r="CN34" s="18" t="str">
        <f>IF(CN$26&gt;0,IF(Assumptions!$B$51="Monthly",Assumptions!$D$51*12,IF(Assumptions!$B$51="Yearly",Assumptions!$D$51*1,IF(Assumptions!$B$51="Percentage",((Assumptions!$C$51/100)*CN26),""))),"")</f>
        <v/>
      </c>
      <c r="CO34" s="18" t="str">
        <f>IF(CO$26&gt;0,IF(Assumptions!$B$51="Monthly",Assumptions!$D$51*12,IF(Assumptions!$B$51="Yearly",Assumptions!$D$51*1,IF(Assumptions!$B$51="Percentage",((Assumptions!$C$51/100)*CO26),""))),"")</f>
        <v/>
      </c>
      <c r="CP34" s="18" t="str">
        <f>IF(CP$26&gt;0,IF(Assumptions!$B$51="Monthly",Assumptions!$D$51*12,IF(Assumptions!$B$51="Yearly",Assumptions!$D$51*1,IF(Assumptions!$B$51="Percentage",((Assumptions!$C$51/100)*CP26),""))),"")</f>
        <v/>
      </c>
      <c r="CQ34" s="18" t="str">
        <f>IF(CQ$26&gt;0,IF(Assumptions!$B$51="Monthly",Assumptions!$D$51*12,IF(Assumptions!$B$51="Yearly",Assumptions!$D$51*1,IF(Assumptions!$B$51="Percentage",((Assumptions!$C$51/100)*CQ26),""))),"")</f>
        <v/>
      </c>
      <c r="CR34" s="18" t="str">
        <f>IF(CR$26&gt;0,IF(Assumptions!$B$51="Monthly",Assumptions!$D$51*12,IF(Assumptions!$B$51="Yearly",Assumptions!$D$51*1,IF(Assumptions!$B$51="Percentage",((Assumptions!$C$51/100)*CR26),""))),"")</f>
        <v/>
      </c>
      <c r="CS34" s="18" t="str">
        <f>IF(CS$26&gt;0,IF(Assumptions!$B$51="Monthly",Assumptions!$D$51*12,IF(Assumptions!$B$51="Yearly",Assumptions!$D$51*1,IF(Assumptions!$B$51="Percentage",((Assumptions!$C$51/100)*CS26),""))),"")</f>
        <v/>
      </c>
      <c r="CT34" s="18" t="str">
        <f>IF(CT$26&gt;0,IF(Assumptions!$B$51="Monthly",Assumptions!$D$51*12,IF(Assumptions!$B$51="Yearly",Assumptions!$D$51*1,IF(Assumptions!$B$51="Percentage",((Assumptions!$C$51/100)*CT26),""))),"")</f>
        <v/>
      </c>
      <c r="CU34" s="18" t="str">
        <f>IF(CU$26&gt;0,IF(Assumptions!$B$51="Monthly",Assumptions!$D$51*12,IF(Assumptions!$B$51="Yearly",Assumptions!$D$51*1,IF(Assumptions!$B$51="Percentage",((Assumptions!$C$51/100)*CU26),""))),"")</f>
        <v/>
      </c>
      <c r="CV34" s="18" t="str">
        <f>IF(CV$26&gt;0,IF(Assumptions!$B$51="Monthly",Assumptions!$D$51*12,IF(Assumptions!$B$51="Yearly",Assumptions!$D$51*1,IF(Assumptions!$B$51="Percentage",((Assumptions!$C$51/100)*CV26),""))),"")</f>
        <v/>
      </c>
      <c r="CW34" s="18" t="str">
        <f>IF(CW$26&gt;0,IF(Assumptions!$B$51="Monthly",Assumptions!$D$51*12,IF(Assumptions!$B$51="Yearly",Assumptions!$D$51*1,IF(Assumptions!$B$51="Percentage",((Assumptions!$C$51/100)*CW26),""))),"")</f>
        <v/>
      </c>
      <c r="CX34" s="18" t="str">
        <f>IF(CX$26&gt;0,IF(Assumptions!$B$51="Monthly",Assumptions!$D$51*12,IF(Assumptions!$B$51="Yearly",Assumptions!$D$51*1,IF(Assumptions!$B$51="Percentage",((Assumptions!$C$51/100)*CX26),""))),"")</f>
        <v/>
      </c>
      <c r="CY34" s="18" t="str">
        <f>IF(CY$26&gt;0,IF(Assumptions!$B$51="Monthly",Assumptions!$D$51*12,IF(Assumptions!$B$51="Yearly",Assumptions!$D$51*1,IF(Assumptions!$B$51="Percentage",((Assumptions!$C$51/100)*CY26),""))),"")</f>
        <v/>
      </c>
    </row>
    <row r="35" spans="1:103">
      <c r="A35" s="17"/>
      <c r="B35" s="17"/>
      <c r="C35" s="27" t="s">
        <v>50</v>
      </c>
      <c r="D35" s="18" t="str">
        <f>IF(D$26&gt;0,IF(Assumptions!$B52="Monthly",Assumptions!$D52*12,IF(Assumptions!$B52="Yearly",Assumptions!$D52*1,IF(Assumptions!$B52="Percentage",((Assumptions!$C52/100)*D$26),""))),"")</f>
        <v/>
      </c>
      <c r="E35" s="18" t="str">
        <f>IF(E$26&gt;0,IF(Assumptions!$B$52="Monthly",Assumptions!$D$52*12,IF(Assumptions!$B$52="Yearly",Assumptions!$D$52*1,IF(Assumptions!$B$52="Percentage",((Assumptions!$C$52/100)*E$26),""))),"")</f>
        <v/>
      </c>
      <c r="F35" s="18" t="str">
        <f>IF(F$26&gt;0,IF(Assumptions!$B$52="Monthly",Assumptions!$D$52*12,IF(Assumptions!$B$52="Yearly",Assumptions!$D$52*1,IF(Assumptions!$B$52="Percentage",((Assumptions!$C$52/100)*F$26),""))),"")</f>
        <v/>
      </c>
      <c r="G35" s="18" t="str">
        <f>IF(G$26&gt;0,IF(Assumptions!$B$52="Monthly",Assumptions!$D$52*12,IF(Assumptions!$B$52="Yearly",Assumptions!$D$52*1,IF(Assumptions!$B$52="Percentage",((Assumptions!$C$52/100)*G$26),""))),"")</f>
        <v/>
      </c>
      <c r="H35" s="18" t="str">
        <f>IF(H$26&gt;0,IF(Assumptions!$B$52="Monthly",Assumptions!$D$52*12,IF(Assumptions!$B$52="Yearly",Assumptions!$D$52*1,IF(Assumptions!$B$52="Percentage",((Assumptions!$C$52/100)*H$26),""))),"")</f>
        <v/>
      </c>
      <c r="I35" s="18" t="str">
        <f>IF(I$26&gt;0,IF(Assumptions!$B$52="Monthly",Assumptions!$D$52*12,IF(Assumptions!$B$52="Yearly",Assumptions!$D$52*1,IF(Assumptions!$B$52="Percentage",((Assumptions!$C$52/100)*I$26),""))),"")</f>
        <v/>
      </c>
      <c r="J35" s="18" t="str">
        <f>IF(J$26&gt;0,IF(Assumptions!$B$52="Monthly",Assumptions!$D$52*12,IF(Assumptions!$B$52="Yearly",Assumptions!$D$52*1,IF(Assumptions!$B$52="Percentage",((Assumptions!$C$52/100)*J$26),""))),"")</f>
        <v/>
      </c>
      <c r="K35" s="18" t="str">
        <f>IF(K$26&gt;0,IF(Assumptions!$B$52="Monthly",Assumptions!$D$52*12,IF(Assumptions!$B$52="Yearly",Assumptions!$D$52*1,IF(Assumptions!$B$52="Percentage",((Assumptions!$C$52/100)*K$26),""))),"")</f>
        <v/>
      </c>
      <c r="L35" s="18" t="str">
        <f>IF(L$26&gt;0,IF(Assumptions!$B$52="Monthly",Assumptions!$D$52*12,IF(Assumptions!$B$52="Yearly",Assumptions!$D$52*1,IF(Assumptions!$B$52="Percentage",((Assumptions!$C$52/100)*L$26),""))),"")</f>
        <v/>
      </c>
      <c r="M35" s="18" t="str">
        <f>IF(M$26&gt;0,IF(Assumptions!$B$52="Monthly",Assumptions!$D$52*12,IF(Assumptions!$B$52="Yearly",Assumptions!$D$52*1,IF(Assumptions!$B$52="Percentage",((Assumptions!$C$52/100)*M$26),""))),"")</f>
        <v/>
      </c>
      <c r="N35" s="18" t="str">
        <f>IF(N$26&gt;0,IF(Assumptions!$B$52="Monthly",Assumptions!$D$52*12,IF(Assumptions!$B$52="Yearly",Assumptions!$D$52*1,IF(Assumptions!$B$52="Percentage",((Assumptions!$C$52/100)*N$26),""))),"")</f>
        <v/>
      </c>
      <c r="O35" s="18" t="str">
        <f>IF(O$26&gt;0,IF(Assumptions!$B$52="Monthly",Assumptions!$D$52*12,IF(Assumptions!$B$52="Yearly",Assumptions!$D$52*1,IF(Assumptions!$B$52="Percentage",((Assumptions!$C$52/100)*O$26),""))),"")</f>
        <v/>
      </c>
      <c r="P35" s="18" t="str">
        <f>IF(P$26&gt;0,IF(Assumptions!$B$52="Monthly",Assumptions!$D$52*12,IF(Assumptions!$B$52="Yearly",Assumptions!$D$52*1,IF(Assumptions!$B$52="Percentage",((Assumptions!$C$52/100)*P$26),""))),"")</f>
        <v/>
      </c>
      <c r="Q35" s="18" t="str">
        <f>IF(Q$26&gt;0,IF(Assumptions!$B$52="Monthly",Assumptions!$D$52*12,IF(Assumptions!$B$52="Yearly",Assumptions!$D$52*1,IF(Assumptions!$B$52="Percentage",((Assumptions!$C$52/100)*Q$26),""))),"")</f>
        <v/>
      </c>
      <c r="R35" s="18" t="str">
        <f>IF(R$26&gt;0,IF(Assumptions!$B$52="Monthly",Assumptions!$D$52*12,IF(Assumptions!$B$52="Yearly",Assumptions!$D$52*1,IF(Assumptions!$B$52="Percentage",((Assumptions!$C$52/100)*R$26),""))),"")</f>
        <v/>
      </c>
      <c r="S35" s="18" t="str">
        <f>IF(S$26&gt;0,IF(Assumptions!$B$52="Monthly",Assumptions!$D$52*12,IF(Assumptions!$B$52="Yearly",Assumptions!$D$52*1,IF(Assumptions!$B$52="Percentage",((Assumptions!$C$52/100)*S$26),""))),"")</f>
        <v/>
      </c>
      <c r="T35" s="18" t="str">
        <f>IF(T$26&gt;0,IF(Assumptions!$B$52="Monthly",Assumptions!$D$52*12,IF(Assumptions!$B$52="Yearly",Assumptions!$D$52*1,IF(Assumptions!$B$52="Percentage",((Assumptions!$C$52/100)*T$26),""))),"")</f>
        <v/>
      </c>
      <c r="U35" s="18" t="str">
        <f>IF(U$26&gt;0,IF(Assumptions!$B$52="Monthly",Assumptions!$D$52*12,IF(Assumptions!$B$52="Yearly",Assumptions!$D$52*1,IF(Assumptions!$B$52="Percentage",((Assumptions!$C$52/100)*U$26),""))),"")</f>
        <v/>
      </c>
      <c r="V35" s="18" t="str">
        <f>IF(V$26&gt;0,IF(Assumptions!$B$52="Monthly",Assumptions!$D$52*12,IF(Assumptions!$B$52="Yearly",Assumptions!$D$52*1,IF(Assumptions!$B$52="Percentage",((Assumptions!$C$52/100)*V$26),""))),"")</f>
        <v/>
      </c>
      <c r="W35" s="18" t="str">
        <f>IF(W$26&gt;0,IF(Assumptions!$B$52="Monthly",Assumptions!$D$52*12,IF(Assumptions!$B$52="Yearly",Assumptions!$D$52*1,IF(Assumptions!$B$52="Percentage",((Assumptions!$C$52/100)*W$26),""))),"")</f>
        <v/>
      </c>
      <c r="X35" s="18" t="str">
        <f>IF(X$26&gt;0,IF(Assumptions!$B$52="Monthly",Assumptions!$D$52*12,IF(Assumptions!$B$52="Yearly",Assumptions!$D$52*1,IF(Assumptions!$B$52="Percentage",((Assumptions!$C$52/100)*X$26),""))),"")</f>
        <v/>
      </c>
      <c r="Y35" s="18" t="str">
        <f>IF(Y$26&gt;0,IF(Assumptions!$B$52="Monthly",Assumptions!$D$52*12,IF(Assumptions!$B$52="Yearly",Assumptions!$D$52*1,IF(Assumptions!$B$52="Percentage",((Assumptions!$C$52/100)*Y$26),""))),"")</f>
        <v/>
      </c>
      <c r="Z35" s="18" t="str">
        <f>IF(Z$26&gt;0,IF(Assumptions!$B$52="Monthly",Assumptions!$D$52*12,IF(Assumptions!$B$52="Yearly",Assumptions!$D$52*1,IF(Assumptions!$B$52="Percentage",((Assumptions!$C$52/100)*Z$26),""))),"")</f>
        <v/>
      </c>
      <c r="AA35" s="18" t="str">
        <f>IF(AA$26&gt;0,IF(Assumptions!$B$52="Monthly",Assumptions!$D$52*12,IF(Assumptions!$B$52="Yearly",Assumptions!$D$52*1,IF(Assumptions!$B$52="Percentage",((Assumptions!$C$52/100)*AA$26),""))),"")</f>
        <v/>
      </c>
      <c r="AB35" s="18" t="str">
        <f>IF(AB$26&gt;0,IF(Assumptions!$B$52="Monthly",Assumptions!$D$52*12,IF(Assumptions!$B$52="Yearly",Assumptions!$D$52*1,IF(Assumptions!$B$52="Percentage",((Assumptions!$C$52/100)*AB$26),""))),"")</f>
        <v/>
      </c>
      <c r="AC35" s="18" t="str">
        <f>IF(AC$26&gt;0,IF(Assumptions!$B$52="Monthly",Assumptions!$D$52*12,IF(Assumptions!$B$52="Yearly",Assumptions!$D$52*1,IF(Assumptions!$B$52="Percentage",((Assumptions!$C$52/100)*AC$26),""))),"")</f>
        <v/>
      </c>
      <c r="AD35" s="18" t="str">
        <f>IF(AD$26&gt;0,IF(Assumptions!$B$52="Monthly",Assumptions!$D$52*12,IF(Assumptions!$B$52="Yearly",Assumptions!$D$52*1,IF(Assumptions!$B$52="Percentage",((Assumptions!$C$52/100)*AD$26),""))),"")</f>
        <v/>
      </c>
      <c r="AE35" s="18" t="str">
        <f>IF(AE$26&gt;0,IF(Assumptions!$B$52="Monthly",Assumptions!$D$52*12,IF(Assumptions!$B$52="Yearly",Assumptions!$D$52*1,IF(Assumptions!$B$52="Percentage",((Assumptions!$C$52/100)*AE$26),""))),"")</f>
        <v/>
      </c>
      <c r="AF35" s="18" t="str">
        <f>IF(AF$26&gt;0,IF(Assumptions!$B$52="Monthly",Assumptions!$D$52*12,IF(Assumptions!$B$52="Yearly",Assumptions!$D$52*1,IF(Assumptions!$B$52="Percentage",((Assumptions!$C$52/100)*AF$26),""))),"")</f>
        <v/>
      </c>
      <c r="AG35" s="18" t="str">
        <f>IF(AG$26&gt;0,IF(Assumptions!$B$52="Monthly",Assumptions!$D$52*12,IF(Assumptions!$B$52="Yearly",Assumptions!$D$52*1,IF(Assumptions!$B$52="Percentage",((Assumptions!$C$52/100)*AG$26),""))),"")</f>
        <v/>
      </c>
      <c r="AH35" s="18" t="str">
        <f>IF(AH$26&gt;0,IF(Assumptions!$B$52="Monthly",Assumptions!$D$52*12,IF(Assumptions!$B$52="Yearly",Assumptions!$D$52*1,IF(Assumptions!$B$52="Percentage",((Assumptions!$C$52/100)*AH$26),""))),"")</f>
        <v/>
      </c>
      <c r="AI35" s="18" t="str">
        <f>IF(AI$26&gt;0,IF(Assumptions!$B$52="Monthly",Assumptions!$D$52*12,IF(Assumptions!$B$52="Yearly",Assumptions!$D$52*1,IF(Assumptions!$B$52="Percentage",((Assumptions!$C$52/100)*AI$26),""))),"")</f>
        <v/>
      </c>
      <c r="AJ35" s="18" t="str">
        <f>IF(AJ$26&gt;0,IF(Assumptions!$B$52="Monthly",Assumptions!$D$52*12,IF(Assumptions!$B$52="Yearly",Assumptions!$D$52*1,IF(Assumptions!$B$52="Percentage",((Assumptions!$C$52/100)*AJ$26),""))),"")</f>
        <v/>
      </c>
      <c r="AK35" s="18" t="str">
        <f>IF(AK$26&gt;0,IF(Assumptions!$B$52="Monthly",Assumptions!$D$52*12,IF(Assumptions!$B$52="Yearly",Assumptions!$D$52*1,IF(Assumptions!$B$52="Percentage",((Assumptions!$C$52/100)*AK$26),""))),"")</f>
        <v/>
      </c>
      <c r="AL35" s="18" t="str">
        <f>IF(AL$26&gt;0,IF(Assumptions!$B$52="Monthly",Assumptions!$D$52*12,IF(Assumptions!$B$52="Yearly",Assumptions!$D$52*1,IF(Assumptions!$B$52="Percentage",((Assumptions!$C$52/100)*AL$26),""))),"")</f>
        <v/>
      </c>
      <c r="AM35" s="18" t="str">
        <f>IF(AM$26&gt;0,IF(Assumptions!$B$52="Monthly",Assumptions!$D$52*12,IF(Assumptions!$B$52="Yearly",Assumptions!$D$52*1,IF(Assumptions!$B$52="Percentage",((Assumptions!$C$52/100)*AM$26),""))),"")</f>
        <v/>
      </c>
      <c r="AN35" s="18" t="str">
        <f>IF(AN$26&gt;0,IF(Assumptions!$B$52="Monthly",Assumptions!$D$52*12,IF(Assumptions!$B$52="Yearly",Assumptions!$D$52*1,IF(Assumptions!$B$52="Percentage",((Assumptions!$C$52/100)*AN$26),""))),"")</f>
        <v/>
      </c>
      <c r="AO35" s="18" t="str">
        <f>IF(AO$26&gt;0,IF(Assumptions!$B$52="Monthly",Assumptions!$D$52*12,IF(Assumptions!$B$52="Yearly",Assumptions!$D$52*1,IF(Assumptions!$B$52="Percentage",((Assumptions!$C$52/100)*AO$26),""))),"")</f>
        <v/>
      </c>
      <c r="AP35" s="18" t="str">
        <f>IF(AP$26&gt;0,IF(Assumptions!$B$52="Monthly",Assumptions!$D$52*12,IF(Assumptions!$B$52="Yearly",Assumptions!$D$52*1,IF(Assumptions!$B$52="Percentage",((Assumptions!$C$52/100)*AP$26),""))),"")</f>
        <v/>
      </c>
      <c r="AQ35" s="18" t="str">
        <f>IF(AQ$26&gt;0,IF(Assumptions!$B$52="Monthly",Assumptions!$D$52*12,IF(Assumptions!$B$52="Yearly",Assumptions!$D$52*1,IF(Assumptions!$B$52="Percentage",((Assumptions!$C$52/100)*AQ$26),""))),"")</f>
        <v/>
      </c>
      <c r="AR35" s="18" t="str">
        <f>IF(AR$26&gt;0,IF(Assumptions!$B$52="Monthly",Assumptions!$D$52*12,IF(Assumptions!$B$52="Yearly",Assumptions!$D$52*1,IF(Assumptions!$B$52="Percentage",((Assumptions!$C$52/100)*AR$26),""))),"")</f>
        <v/>
      </c>
      <c r="AS35" s="18" t="str">
        <f>IF(AS$26&gt;0,IF(Assumptions!$B$52="Monthly",Assumptions!$D$52*12,IF(Assumptions!$B$52="Yearly",Assumptions!$D$52*1,IF(Assumptions!$B$52="Percentage",((Assumptions!$C$52/100)*AS$26),""))),"")</f>
        <v/>
      </c>
      <c r="AT35" s="18" t="str">
        <f>IF(AT$26&gt;0,IF(Assumptions!$B$52="Monthly",Assumptions!$D$52*12,IF(Assumptions!$B$52="Yearly",Assumptions!$D$52*1,IF(Assumptions!$B$52="Percentage",((Assumptions!$C$52/100)*AT$26),""))),"")</f>
        <v/>
      </c>
      <c r="AU35" s="18" t="str">
        <f>IF(AU$26&gt;0,IF(Assumptions!$B$52="Monthly",Assumptions!$D$52*12,IF(Assumptions!$B$52="Yearly",Assumptions!$D$52*1,IF(Assumptions!$B$52="Percentage",((Assumptions!$C$52/100)*AU$26),""))),"")</f>
        <v/>
      </c>
      <c r="AV35" s="18" t="str">
        <f>IF(AV$26&gt;0,IF(Assumptions!$B$52="Monthly",Assumptions!$D$52*12,IF(Assumptions!$B$52="Yearly",Assumptions!$D$52*1,IF(Assumptions!$B$52="Percentage",((Assumptions!$C$52/100)*AV$26),""))),"")</f>
        <v/>
      </c>
      <c r="AW35" s="18" t="str">
        <f>IF(AW$26&gt;0,IF(Assumptions!$B$52="Monthly",Assumptions!$D$52*12,IF(Assumptions!$B$52="Yearly",Assumptions!$D$52*1,IF(Assumptions!$B$52="Percentage",((Assumptions!$C$52/100)*AW$26),""))),"")</f>
        <v/>
      </c>
      <c r="AX35" s="18" t="str">
        <f>IF(AX$26&gt;0,IF(Assumptions!$B$52="Monthly",Assumptions!$D$52*12,IF(Assumptions!$B$52="Yearly",Assumptions!$D$52*1,IF(Assumptions!$B$52="Percentage",((Assumptions!$C$52/100)*AX$26),""))),"")</f>
        <v/>
      </c>
      <c r="AY35" s="18" t="str">
        <f>IF(AY$26&gt;0,IF(Assumptions!$B$52="Monthly",Assumptions!$D$52*12,IF(Assumptions!$B$52="Yearly",Assumptions!$D$52*1,IF(Assumptions!$B$52="Percentage",((Assumptions!$C$52/100)*AY$26),""))),"")</f>
        <v/>
      </c>
      <c r="AZ35" s="18" t="str">
        <f>IF(AZ$26&gt;0,IF(Assumptions!$B$52="Monthly",Assumptions!$D$52*12,IF(Assumptions!$B$52="Yearly",Assumptions!$D$52*1,IF(Assumptions!$B$52="Percentage",((Assumptions!$C$52/100)*AZ$26),""))),"")</f>
        <v/>
      </c>
      <c r="BA35" s="18" t="str">
        <f>IF(BA$26&gt;0,IF(Assumptions!$B$52="Monthly",Assumptions!$D$52*12,IF(Assumptions!$B$52="Yearly",Assumptions!$D$52*1,IF(Assumptions!$B$52="Percentage",((Assumptions!$C$52/100)*BA$26),""))),"")</f>
        <v/>
      </c>
      <c r="BB35" s="18" t="str">
        <f>IF(BB$26&gt;0,IF(Assumptions!$B$52="Monthly",Assumptions!$D$52*12,IF(Assumptions!$B$52="Yearly",Assumptions!$D$52*1,IF(Assumptions!$B$52="Percentage",((Assumptions!$C$52/100)*BB$26),""))),"")</f>
        <v/>
      </c>
      <c r="BC35" s="18" t="str">
        <f>IF(BC$26&gt;0,IF(Assumptions!$B$52="Monthly",Assumptions!$D$52*12,IF(Assumptions!$B$52="Yearly",Assumptions!$D$52*1,IF(Assumptions!$B$52="Percentage",((Assumptions!$C$52/100)*BC$26),""))),"")</f>
        <v/>
      </c>
      <c r="BD35" s="18" t="str">
        <f>IF(BD$26&gt;0,IF(Assumptions!$B$52="Monthly",Assumptions!$D$52*12,IF(Assumptions!$B$52="Yearly",Assumptions!$D$52*1,IF(Assumptions!$B$52="Percentage",((Assumptions!$C$52/100)*BD$26),""))),"")</f>
        <v/>
      </c>
      <c r="BE35" s="18" t="str">
        <f>IF(BE$26&gt;0,IF(Assumptions!$B$52="Monthly",Assumptions!$D$52*12,IF(Assumptions!$B$52="Yearly",Assumptions!$D$52*1,IF(Assumptions!$B$52="Percentage",((Assumptions!$C$52/100)*BE$26),""))),"")</f>
        <v/>
      </c>
      <c r="BF35" s="18" t="str">
        <f>IF(BF$26&gt;0,IF(Assumptions!$B$52="Monthly",Assumptions!$D$52*12,IF(Assumptions!$B$52="Yearly",Assumptions!$D$52*1,IF(Assumptions!$B$52="Percentage",((Assumptions!$C$52/100)*BF$26),""))),"")</f>
        <v/>
      </c>
      <c r="BG35" s="18" t="str">
        <f>IF(BG$26&gt;0,IF(Assumptions!$B$52="Monthly",Assumptions!$D$52*12,IF(Assumptions!$B$52="Yearly",Assumptions!$D$52*1,IF(Assumptions!$B$52="Percentage",((Assumptions!$C$52/100)*BG$26),""))),"")</f>
        <v/>
      </c>
      <c r="BH35" s="18" t="str">
        <f>IF(BH$26&gt;0,IF(Assumptions!$B$52="Monthly",Assumptions!$D$52*12,IF(Assumptions!$B$52="Yearly",Assumptions!$D$52*1,IF(Assumptions!$B$52="Percentage",((Assumptions!$C$52/100)*BH$26),""))),"")</f>
        <v/>
      </c>
      <c r="BI35" s="18" t="str">
        <f>IF(BI$26&gt;0,IF(Assumptions!$B$52="Monthly",Assumptions!$D$52*12,IF(Assumptions!$B$52="Yearly",Assumptions!$D$52*1,IF(Assumptions!$B$52="Percentage",((Assumptions!$C$52/100)*BI$26),""))),"")</f>
        <v/>
      </c>
      <c r="BJ35" s="18" t="str">
        <f>IF(BJ$26&gt;0,IF(Assumptions!$B$52="Monthly",Assumptions!$D$52*12,IF(Assumptions!$B$52="Yearly",Assumptions!$D$52*1,IF(Assumptions!$B$52="Percentage",((Assumptions!$C$52/100)*BJ$26),""))),"")</f>
        <v/>
      </c>
      <c r="BK35" s="18" t="str">
        <f>IF(BK$26&gt;0,IF(Assumptions!$B$52="Monthly",Assumptions!$D$52*12,IF(Assumptions!$B$52="Yearly",Assumptions!$D$52*1,IF(Assumptions!$B$52="Percentage",((Assumptions!$C$52/100)*BK$26),""))),"")</f>
        <v/>
      </c>
      <c r="BL35" s="18" t="str">
        <f>IF(BL$26&gt;0,IF(Assumptions!$B$52="Monthly",Assumptions!$D$52*12,IF(Assumptions!$B$52="Yearly",Assumptions!$D$52*1,IF(Assumptions!$B$52="Percentage",((Assumptions!$C$52/100)*BL$26),""))),"")</f>
        <v/>
      </c>
      <c r="BM35" s="18" t="str">
        <f>IF(BM$26&gt;0,IF(Assumptions!$B$52="Monthly",Assumptions!$D$52*12,IF(Assumptions!$B$52="Yearly",Assumptions!$D$52*1,IF(Assumptions!$B$52="Percentage",((Assumptions!$C$52/100)*BM$26),""))),"")</f>
        <v/>
      </c>
      <c r="BN35" s="18" t="str">
        <f>IF(BN$26&gt;0,IF(Assumptions!$B$52="Monthly",Assumptions!$D$52*12,IF(Assumptions!$B$52="Yearly",Assumptions!$D$52*1,IF(Assumptions!$B$52="Percentage",((Assumptions!$C$52/100)*BN$26),""))),"")</f>
        <v/>
      </c>
      <c r="BO35" s="18" t="str">
        <f>IF(BO$26&gt;0,IF(Assumptions!$B$52="Monthly",Assumptions!$D$52*12,IF(Assumptions!$B$52="Yearly",Assumptions!$D$52*1,IF(Assumptions!$B$52="Percentage",((Assumptions!$C$52/100)*BO$26),""))),"")</f>
        <v/>
      </c>
      <c r="BP35" s="18" t="str">
        <f>IF(BP$26&gt;0,IF(Assumptions!$B$52="Monthly",Assumptions!$D$52*12,IF(Assumptions!$B$52="Yearly",Assumptions!$D$52*1,IF(Assumptions!$B$52="Percentage",((Assumptions!$C$52/100)*BP$26),""))),"")</f>
        <v/>
      </c>
      <c r="BQ35" s="18" t="str">
        <f>IF(BQ$26&gt;0,IF(Assumptions!$B$52="Monthly",Assumptions!$D$52*12,IF(Assumptions!$B$52="Yearly",Assumptions!$D$52*1,IF(Assumptions!$B$52="Percentage",((Assumptions!$C$52/100)*BQ$26),""))),"")</f>
        <v/>
      </c>
      <c r="BR35" s="18" t="str">
        <f>IF(BR$26&gt;0,IF(Assumptions!$B$52="Monthly",Assumptions!$D$52*12,IF(Assumptions!$B$52="Yearly",Assumptions!$D$52*1,IF(Assumptions!$B$52="Percentage",((Assumptions!$C$52/100)*BR$26),""))),"")</f>
        <v/>
      </c>
      <c r="BS35" s="18" t="str">
        <f>IF(BS$26&gt;0,IF(Assumptions!$B$52="Monthly",Assumptions!$D$52*12,IF(Assumptions!$B$52="Yearly",Assumptions!$D$52*1,IF(Assumptions!$B$52="Percentage",((Assumptions!$C$52/100)*BS$26),""))),"")</f>
        <v/>
      </c>
      <c r="BT35" s="18" t="str">
        <f>IF(BT$26&gt;0,IF(Assumptions!$B$52="Monthly",Assumptions!$D$52*12,IF(Assumptions!$B$52="Yearly",Assumptions!$D$52*1,IF(Assumptions!$B$52="Percentage",((Assumptions!$C$52/100)*BT$26),""))),"")</f>
        <v/>
      </c>
      <c r="BU35" s="18" t="str">
        <f>IF(BU$26&gt;0,IF(Assumptions!$B$52="Monthly",Assumptions!$D$52*12,IF(Assumptions!$B$52="Yearly",Assumptions!$D$52*1,IF(Assumptions!$B$52="Percentage",((Assumptions!$C$52/100)*BU$26),""))),"")</f>
        <v/>
      </c>
      <c r="BV35" s="18" t="str">
        <f>IF(BV$26&gt;0,IF(Assumptions!$B$52="Monthly",Assumptions!$D$52*12,IF(Assumptions!$B$52="Yearly",Assumptions!$D$52*1,IF(Assumptions!$B$52="Percentage",((Assumptions!$C$52/100)*BV$26),""))),"")</f>
        <v/>
      </c>
      <c r="BW35" s="18" t="str">
        <f>IF(BW$26&gt;0,IF(Assumptions!$B$52="Monthly",Assumptions!$D$52*12,IF(Assumptions!$B$52="Yearly",Assumptions!$D$52*1,IF(Assumptions!$B$52="Percentage",((Assumptions!$C$52/100)*BW$26),""))),"")</f>
        <v/>
      </c>
      <c r="BX35" s="18" t="str">
        <f>IF(BX$26&gt;0,IF(Assumptions!$B$52="Monthly",Assumptions!$D$52*12,IF(Assumptions!$B$52="Yearly",Assumptions!$D$52*1,IF(Assumptions!$B$52="Percentage",((Assumptions!$C$52/100)*BX$26),""))),"")</f>
        <v/>
      </c>
      <c r="BY35" s="18" t="str">
        <f>IF(BY$26&gt;0,IF(Assumptions!$B$52="Monthly",Assumptions!$D$52*12,IF(Assumptions!$B$52="Yearly",Assumptions!$D$52*1,IF(Assumptions!$B$52="Percentage",((Assumptions!$C$52/100)*BY$26),""))),"")</f>
        <v/>
      </c>
      <c r="BZ35" s="18" t="str">
        <f>IF(BZ$26&gt;0,IF(Assumptions!$B$52="Monthly",Assumptions!$D$52*12,IF(Assumptions!$B$52="Yearly",Assumptions!$D$52*1,IF(Assumptions!$B$52="Percentage",((Assumptions!$C$52/100)*BZ$26),""))),"")</f>
        <v/>
      </c>
      <c r="CA35" s="18" t="str">
        <f>IF(CA$26&gt;0,IF(Assumptions!$B$52="Monthly",Assumptions!$D$52*12,IF(Assumptions!$B$52="Yearly",Assumptions!$D$52*1,IF(Assumptions!$B$52="Percentage",((Assumptions!$C$52/100)*CA$26),""))),"")</f>
        <v/>
      </c>
      <c r="CB35" s="18" t="str">
        <f>IF(CB$26&gt;0,IF(Assumptions!$B$52="Monthly",Assumptions!$D$52*12,IF(Assumptions!$B$52="Yearly",Assumptions!$D$52*1,IF(Assumptions!$B$52="Percentage",((Assumptions!$C$52/100)*CB$26),""))),"")</f>
        <v/>
      </c>
      <c r="CC35" s="18" t="str">
        <f>IF(CC$26&gt;0,IF(Assumptions!$B$52="Monthly",Assumptions!$D$52*12,IF(Assumptions!$B$52="Yearly",Assumptions!$D$52*1,IF(Assumptions!$B$52="Percentage",((Assumptions!$C$52/100)*CC$26),""))),"")</f>
        <v/>
      </c>
      <c r="CD35" s="18" t="str">
        <f>IF(CD$26&gt;0,IF(Assumptions!$B$52="Monthly",Assumptions!$D$52*12,IF(Assumptions!$B$52="Yearly",Assumptions!$D$52*1,IF(Assumptions!$B$52="Percentage",((Assumptions!$C$52/100)*CD$26),""))),"")</f>
        <v/>
      </c>
      <c r="CE35" s="18" t="str">
        <f>IF(CE$26&gt;0,IF(Assumptions!$B$52="Monthly",Assumptions!$D$52*12,IF(Assumptions!$B$52="Yearly",Assumptions!$D$52*1,IF(Assumptions!$B$52="Percentage",((Assumptions!$C$52/100)*CE$26),""))),"")</f>
        <v/>
      </c>
      <c r="CF35" s="18" t="str">
        <f>IF(CF$26&gt;0,IF(Assumptions!$B$52="Monthly",Assumptions!$D$52*12,IF(Assumptions!$B$52="Yearly",Assumptions!$D$52*1,IF(Assumptions!$B$52="Percentage",((Assumptions!$C$52/100)*CF$26),""))),"")</f>
        <v/>
      </c>
      <c r="CG35" s="18" t="str">
        <f>IF(CG$26&gt;0,IF(Assumptions!$B$52="Monthly",Assumptions!$D$52*12,IF(Assumptions!$B$52="Yearly",Assumptions!$D$52*1,IF(Assumptions!$B$52="Percentage",((Assumptions!$C$52/100)*CG$26),""))),"")</f>
        <v/>
      </c>
      <c r="CH35" s="18" t="str">
        <f>IF(CH$26&gt;0,IF(Assumptions!$B$52="Monthly",Assumptions!$D$52*12,IF(Assumptions!$B$52="Yearly",Assumptions!$D$52*1,IF(Assumptions!$B$52="Percentage",((Assumptions!$C$52/100)*CH$26),""))),"")</f>
        <v/>
      </c>
      <c r="CI35" s="18" t="str">
        <f>IF(CI$26&gt;0,IF(Assumptions!$B$52="Monthly",Assumptions!$D$52*12,IF(Assumptions!$B$52="Yearly",Assumptions!$D$52*1,IF(Assumptions!$B$52="Percentage",((Assumptions!$C$52/100)*CI$26),""))),"")</f>
        <v/>
      </c>
      <c r="CJ35" s="18" t="str">
        <f>IF(CJ$26&gt;0,IF(Assumptions!$B$52="Monthly",Assumptions!$D$52*12,IF(Assumptions!$B$52="Yearly",Assumptions!$D$52*1,IF(Assumptions!$B$52="Percentage",((Assumptions!$C$52/100)*CJ$26),""))),"")</f>
        <v/>
      </c>
      <c r="CK35" s="18" t="str">
        <f>IF(CK$26&gt;0,IF(Assumptions!$B$52="Monthly",Assumptions!$D$52*12,IF(Assumptions!$B$52="Yearly",Assumptions!$D$52*1,IF(Assumptions!$B$52="Percentage",((Assumptions!$C$52/100)*CK$26),""))),"")</f>
        <v/>
      </c>
      <c r="CL35" s="18" t="str">
        <f>IF(CL$26&gt;0,IF(Assumptions!$B$52="Monthly",Assumptions!$D$52*12,IF(Assumptions!$B$52="Yearly",Assumptions!$D$52*1,IF(Assumptions!$B$52="Percentage",((Assumptions!$C$52/100)*CL$26),""))),"")</f>
        <v/>
      </c>
      <c r="CM35" s="18" t="str">
        <f>IF(CM$26&gt;0,IF(Assumptions!$B$52="Monthly",Assumptions!$D$52*12,IF(Assumptions!$B$52="Yearly",Assumptions!$D$52*1,IF(Assumptions!$B$52="Percentage",((Assumptions!$C$52/100)*CM$26),""))),"")</f>
        <v/>
      </c>
      <c r="CN35" s="18" t="str">
        <f>IF(CN$26&gt;0,IF(Assumptions!$B$52="Monthly",Assumptions!$D$52*12,IF(Assumptions!$B$52="Yearly",Assumptions!$D$52*1,IF(Assumptions!$B$52="Percentage",((Assumptions!$C$52/100)*CN$26),""))),"")</f>
        <v/>
      </c>
      <c r="CO35" s="18" t="str">
        <f>IF(CO$26&gt;0,IF(Assumptions!$B$52="Monthly",Assumptions!$D$52*12,IF(Assumptions!$B$52="Yearly",Assumptions!$D$52*1,IF(Assumptions!$B$52="Percentage",((Assumptions!$C$52/100)*CO$26),""))),"")</f>
        <v/>
      </c>
      <c r="CP35" s="18" t="str">
        <f>IF(CP$26&gt;0,IF(Assumptions!$B$52="Monthly",Assumptions!$D$52*12,IF(Assumptions!$B$52="Yearly",Assumptions!$D$52*1,IF(Assumptions!$B$52="Percentage",((Assumptions!$C$52/100)*CP$26),""))),"")</f>
        <v/>
      </c>
      <c r="CQ35" s="18" t="str">
        <f>IF(CQ$26&gt;0,IF(Assumptions!$B$52="Monthly",Assumptions!$D$52*12,IF(Assumptions!$B$52="Yearly",Assumptions!$D$52*1,IF(Assumptions!$B$52="Percentage",((Assumptions!$C$52/100)*CQ$26),""))),"")</f>
        <v/>
      </c>
      <c r="CR35" s="18" t="str">
        <f>IF(CR$26&gt;0,IF(Assumptions!$B$52="Monthly",Assumptions!$D$52*12,IF(Assumptions!$B$52="Yearly",Assumptions!$D$52*1,IF(Assumptions!$B$52="Percentage",((Assumptions!$C$52/100)*CR$26),""))),"")</f>
        <v/>
      </c>
      <c r="CS35" s="18" t="str">
        <f>IF(CS$26&gt;0,IF(Assumptions!$B$52="Monthly",Assumptions!$D$52*12,IF(Assumptions!$B$52="Yearly",Assumptions!$D$52*1,IF(Assumptions!$B$52="Percentage",((Assumptions!$C$52/100)*CS$26),""))),"")</f>
        <v/>
      </c>
      <c r="CT35" s="18" t="str">
        <f>IF(CT$26&gt;0,IF(Assumptions!$B$52="Monthly",Assumptions!$D$52*12,IF(Assumptions!$B$52="Yearly",Assumptions!$D$52*1,IF(Assumptions!$B$52="Percentage",((Assumptions!$C$52/100)*CT$26),""))),"")</f>
        <v/>
      </c>
      <c r="CU35" s="18" t="str">
        <f>IF(CU$26&gt;0,IF(Assumptions!$B$52="Monthly",Assumptions!$D$52*12,IF(Assumptions!$B$52="Yearly",Assumptions!$D$52*1,IF(Assumptions!$B$52="Percentage",((Assumptions!$C$52/100)*CU$26),""))),"")</f>
        <v/>
      </c>
      <c r="CV35" s="18" t="str">
        <f>IF(CV$26&gt;0,IF(Assumptions!$B$52="Monthly",Assumptions!$D$52*12,IF(Assumptions!$B$52="Yearly",Assumptions!$D$52*1,IF(Assumptions!$B$52="Percentage",((Assumptions!$C$52/100)*CV$26),""))),"")</f>
        <v/>
      </c>
      <c r="CW35" s="18" t="str">
        <f>IF(CW$26&gt;0,IF(Assumptions!$B$52="Monthly",Assumptions!$D$52*12,IF(Assumptions!$B$52="Yearly",Assumptions!$D$52*1,IF(Assumptions!$B$52="Percentage",((Assumptions!$C$52/100)*CW$26),""))),"")</f>
        <v/>
      </c>
      <c r="CX35" s="18" t="str">
        <f>IF(CX$26&gt;0,IF(Assumptions!$B$52="Monthly",Assumptions!$D$52*12,IF(Assumptions!$B$52="Yearly",Assumptions!$D$52*1,IF(Assumptions!$B$52="Percentage",((Assumptions!$C$52/100)*CX$26),""))),"")</f>
        <v/>
      </c>
      <c r="CY35" s="18" t="str">
        <f>IF(CY$26&gt;0,IF(Assumptions!$B$52="Monthly",Assumptions!$D$52*12,IF(Assumptions!$B$52="Yearly",Assumptions!$D$52*1,IF(Assumptions!$B$52="Percentage",((Assumptions!$C$52/100)*CY$26),""))),"")</f>
        <v/>
      </c>
    </row>
    <row r="36" spans="1:103">
      <c r="A36" s="17"/>
      <c r="B36" s="17"/>
      <c r="C36" s="27" t="str">
        <f>MID(Assumptions!A53,6,20)</f>
        <v>Other:</v>
      </c>
      <c r="D36" s="18" t="str">
        <f>IF(D$26&gt;0,IF(Assumptions!$B53="Monthly",Assumptions!$D53*12,IF(Assumptions!$B53="Yearly",Assumptions!$D53*1,IF(Assumptions!$B53="Percentage",((Assumptions!$C53/100)*D$26),""))),"")</f>
        <v/>
      </c>
      <c r="E36" s="18" t="str">
        <f>IF(E$26&gt;0,IF(Assumptions!$B53="Monthly",Assumptions!$D53*12,IF(Assumptions!$B53="Yearly",Assumptions!$D53*1,IF(Assumptions!$B53="Percentage",((Assumptions!$C53/100)*E$26),""))),"")</f>
        <v/>
      </c>
      <c r="F36" s="18" t="str">
        <f>IF(F$26&gt;0,IF(Assumptions!$B53="Monthly",Assumptions!$D53*12,IF(Assumptions!$B53="Yearly",Assumptions!$D53*1,IF(Assumptions!$B53="Percentage",((Assumptions!$C53/100)*F$26),""))),"")</f>
        <v/>
      </c>
      <c r="G36" s="18" t="str">
        <f>IF(G$26&gt;0,IF(Assumptions!$B53="Monthly",Assumptions!$D53*12,IF(Assumptions!$B53="Yearly",Assumptions!$D53*1,IF(Assumptions!$B53="Percentage",((Assumptions!$C53/100)*G$26),""))),"")</f>
        <v/>
      </c>
      <c r="H36" s="18" t="str">
        <f>IF(H$26&gt;0,IF(Assumptions!$B53="Monthly",Assumptions!$D53*12,IF(Assumptions!$B53="Yearly",Assumptions!$D53*1,IF(Assumptions!$B53="Percentage",((Assumptions!$C53/100)*H$26),""))),"")</f>
        <v/>
      </c>
      <c r="I36" s="18" t="str">
        <f>IF(I$26&gt;0,IF(Assumptions!$B53="Monthly",Assumptions!$D53*12,IF(Assumptions!$B53="Yearly",Assumptions!$D53*1,IF(Assumptions!$B53="Percentage",((Assumptions!$C53/100)*I$26),""))),"")</f>
        <v/>
      </c>
      <c r="J36" s="18" t="str">
        <f>IF(J$26&gt;0,IF(Assumptions!$B53="Monthly",Assumptions!$D53*12,IF(Assumptions!$B53="Yearly",Assumptions!$D53*1,IF(Assumptions!$B53="Percentage",((Assumptions!$C53/100)*J$26),""))),"")</f>
        <v/>
      </c>
      <c r="K36" s="18" t="str">
        <f>IF(K$26&gt;0,IF(Assumptions!$B53="Monthly",Assumptions!$D53*12,IF(Assumptions!$B53="Yearly",Assumptions!$D53*1,IF(Assumptions!$B53="Percentage",((Assumptions!$C53/100)*K$26),""))),"")</f>
        <v/>
      </c>
      <c r="L36" s="18" t="str">
        <f>IF(L$26&gt;0,IF(Assumptions!$B53="Monthly",Assumptions!$D53*12,IF(Assumptions!$B53="Yearly",Assumptions!$D53*1,IF(Assumptions!$B53="Percentage",((Assumptions!$C53/100)*L$26),""))),"")</f>
        <v/>
      </c>
      <c r="M36" s="18" t="str">
        <f>IF(M$26&gt;0,IF(Assumptions!$B53="Monthly",Assumptions!$D53*12,IF(Assumptions!$B53="Yearly",Assumptions!$D53*1,IF(Assumptions!$B53="Percentage",((Assumptions!$C53/100)*M$26),""))),"")</f>
        <v/>
      </c>
      <c r="N36" s="18" t="str">
        <f>IF(N$26&gt;0,IF(Assumptions!$B53="Monthly",Assumptions!$D53*12,IF(Assumptions!$B53="Yearly",Assumptions!$D53*1,IF(Assumptions!$B53="Percentage",((Assumptions!$C53/100)*N$26),""))),"")</f>
        <v/>
      </c>
      <c r="O36" s="18" t="str">
        <f>IF(O$26&gt;0,IF(Assumptions!$B53="Monthly",Assumptions!$D53*12,IF(Assumptions!$B53="Yearly",Assumptions!$D53*1,IF(Assumptions!$B53="Percentage",((Assumptions!$C53/100)*O$26),""))),"")</f>
        <v/>
      </c>
      <c r="P36" s="18" t="str">
        <f>IF(P$26&gt;0,IF(Assumptions!$B53="Monthly",Assumptions!$D53*12,IF(Assumptions!$B53="Yearly",Assumptions!$D53*1,IF(Assumptions!$B53="Percentage",((Assumptions!$C53/100)*P$26),""))),"")</f>
        <v/>
      </c>
      <c r="Q36" s="18" t="str">
        <f>IF(Q$26&gt;0,IF(Assumptions!$B53="Monthly",Assumptions!$D53*12,IF(Assumptions!$B53="Yearly",Assumptions!$D53*1,IF(Assumptions!$B53="Percentage",((Assumptions!$C53/100)*Q$26),""))),"")</f>
        <v/>
      </c>
      <c r="R36" s="18" t="str">
        <f>IF(R$26&gt;0,IF(Assumptions!$B53="Monthly",Assumptions!$D53*12,IF(Assumptions!$B53="Yearly",Assumptions!$D53*1,IF(Assumptions!$B53="Percentage",((Assumptions!$C53/100)*R$26),""))),"")</f>
        <v/>
      </c>
      <c r="S36" s="18" t="str">
        <f>IF(S$26&gt;0,IF(Assumptions!$B53="Monthly",Assumptions!$D53*12,IF(Assumptions!$B53="Yearly",Assumptions!$D53*1,IF(Assumptions!$B53="Percentage",((Assumptions!$C53/100)*S$26),""))),"")</f>
        <v/>
      </c>
      <c r="T36" s="18" t="str">
        <f>IF(T$26&gt;0,IF(Assumptions!$B53="Monthly",Assumptions!$D53*12,IF(Assumptions!$B53="Yearly",Assumptions!$D53*1,IF(Assumptions!$B53="Percentage",((Assumptions!$C53/100)*T$26),""))),"")</f>
        <v/>
      </c>
      <c r="U36" s="18" t="str">
        <f>IF(U$26&gt;0,IF(Assumptions!$B53="Monthly",Assumptions!$D53*12,IF(Assumptions!$B53="Yearly",Assumptions!$D53*1,IF(Assumptions!$B53="Percentage",((Assumptions!$C53/100)*U$26),""))),"")</f>
        <v/>
      </c>
      <c r="V36" s="18" t="str">
        <f>IF(V$26&gt;0,IF(Assumptions!$B53="Monthly",Assumptions!$D53*12,IF(Assumptions!$B53="Yearly",Assumptions!$D53*1,IF(Assumptions!$B53="Percentage",((Assumptions!$C53/100)*V$26),""))),"")</f>
        <v/>
      </c>
      <c r="W36" s="18" t="str">
        <f>IF(W$26&gt;0,IF(Assumptions!$B53="Monthly",Assumptions!$D53*12,IF(Assumptions!$B53="Yearly",Assumptions!$D53*1,IF(Assumptions!$B53="Percentage",((Assumptions!$C53/100)*W$26),""))),"")</f>
        <v/>
      </c>
      <c r="X36" s="18" t="str">
        <f>IF(X$26&gt;0,IF(Assumptions!$B53="Monthly",Assumptions!$D53*12,IF(Assumptions!$B53="Yearly",Assumptions!$D53*1,IF(Assumptions!$B53="Percentage",((Assumptions!$C53/100)*X$26),""))),"")</f>
        <v/>
      </c>
      <c r="Y36" s="18" t="str">
        <f>IF(Y$26&gt;0,IF(Assumptions!$B53="Monthly",Assumptions!$D53*12,IF(Assumptions!$B53="Yearly",Assumptions!$D53*1,IF(Assumptions!$B53="Percentage",((Assumptions!$C53/100)*Y$26),""))),"")</f>
        <v/>
      </c>
      <c r="Z36" s="18" t="str">
        <f>IF(Z$26&gt;0,IF(Assumptions!$B53="Monthly",Assumptions!$D53*12,IF(Assumptions!$B53="Yearly",Assumptions!$D53*1,IF(Assumptions!$B53="Percentage",((Assumptions!$C53/100)*Z$26),""))),"")</f>
        <v/>
      </c>
      <c r="AA36" s="18" t="str">
        <f>IF(AA$26&gt;0,IF(Assumptions!$B53="Monthly",Assumptions!$D53*12,IF(Assumptions!$B53="Yearly",Assumptions!$D53*1,IF(Assumptions!$B53="Percentage",((Assumptions!$C53/100)*AA$26),""))),"")</f>
        <v/>
      </c>
      <c r="AB36" s="18" t="str">
        <f>IF(AB$26&gt;0,IF(Assumptions!$B53="Monthly",Assumptions!$D53*12,IF(Assumptions!$B53="Yearly",Assumptions!$D53*1,IF(Assumptions!$B53="Percentage",((Assumptions!$C53/100)*AB$26),""))),"")</f>
        <v/>
      </c>
      <c r="AC36" s="18" t="str">
        <f>IF(AC$26&gt;0,IF(Assumptions!$B53="Monthly",Assumptions!$D53*12,IF(Assumptions!$B53="Yearly",Assumptions!$D53*1,IF(Assumptions!$B53="Percentage",((Assumptions!$C53/100)*AC$26),""))),"")</f>
        <v/>
      </c>
      <c r="AD36" s="18" t="str">
        <f>IF(AD$26&gt;0,IF(Assumptions!$B53="Monthly",Assumptions!$D53*12,IF(Assumptions!$B53="Yearly",Assumptions!$D53*1,IF(Assumptions!$B53="Percentage",((Assumptions!$C53/100)*AD$26),""))),"")</f>
        <v/>
      </c>
      <c r="AE36" s="18" t="str">
        <f>IF(AE$26&gt;0,IF(Assumptions!$B53="Monthly",Assumptions!$D53*12,IF(Assumptions!$B53="Yearly",Assumptions!$D53*1,IF(Assumptions!$B53="Percentage",((Assumptions!$C53/100)*AE$26),""))),"")</f>
        <v/>
      </c>
      <c r="AF36" s="18" t="str">
        <f>IF(AF$26&gt;0,IF(Assumptions!$B53="Monthly",Assumptions!$D53*12,IF(Assumptions!$B53="Yearly",Assumptions!$D53*1,IF(Assumptions!$B53="Percentage",((Assumptions!$C53/100)*AF$26),""))),"")</f>
        <v/>
      </c>
      <c r="AG36" s="18" t="str">
        <f>IF(AG$26&gt;0,IF(Assumptions!$B53="Monthly",Assumptions!$D53*12,IF(Assumptions!$B53="Yearly",Assumptions!$D53*1,IF(Assumptions!$B53="Percentage",((Assumptions!$C53/100)*AG$26),""))),"")</f>
        <v/>
      </c>
      <c r="AH36" s="18" t="str">
        <f>IF(AH$26&gt;0,IF(Assumptions!$B53="Monthly",Assumptions!$D53*12,IF(Assumptions!$B53="Yearly",Assumptions!$D53*1,IF(Assumptions!$B53="Percentage",((Assumptions!$C53/100)*AH$26),""))),"")</f>
        <v/>
      </c>
      <c r="AI36" s="18" t="str">
        <f>IF(AI$26&gt;0,IF(Assumptions!$B53="Monthly",Assumptions!$D53*12,IF(Assumptions!$B53="Yearly",Assumptions!$D53*1,IF(Assumptions!$B53="Percentage",((Assumptions!$C53/100)*AI$26),""))),"")</f>
        <v/>
      </c>
      <c r="AJ36" s="18" t="str">
        <f>IF(AJ$26&gt;0,IF(Assumptions!$B53="Monthly",Assumptions!$D53*12,IF(Assumptions!$B53="Yearly",Assumptions!$D53*1,IF(Assumptions!$B53="Percentage",((Assumptions!$C53/100)*AJ$26),""))),"")</f>
        <v/>
      </c>
      <c r="AK36" s="18" t="str">
        <f>IF(AK$26&gt;0,IF(Assumptions!$B53="Monthly",Assumptions!$D53*12,IF(Assumptions!$B53="Yearly",Assumptions!$D53*1,IF(Assumptions!$B53="Percentage",((Assumptions!$C53/100)*AK$26),""))),"")</f>
        <v/>
      </c>
      <c r="AL36" s="18" t="str">
        <f>IF(AL$26&gt;0,IF(Assumptions!$B53="Monthly",Assumptions!$D53*12,IF(Assumptions!$B53="Yearly",Assumptions!$D53*1,IF(Assumptions!$B53="Percentage",((Assumptions!$C53/100)*AL$26),""))),"")</f>
        <v/>
      </c>
      <c r="AM36" s="18" t="str">
        <f>IF(AM$26&gt;0,IF(Assumptions!$B53="Monthly",Assumptions!$D53*12,IF(Assumptions!$B53="Yearly",Assumptions!$D53*1,IF(Assumptions!$B53="Percentage",((Assumptions!$C53/100)*AM$26),""))),"")</f>
        <v/>
      </c>
      <c r="AN36" s="18" t="str">
        <f>IF(AN$26&gt;0,IF(Assumptions!$B53="Monthly",Assumptions!$D53*12,IF(Assumptions!$B53="Yearly",Assumptions!$D53*1,IF(Assumptions!$B53="Percentage",((Assumptions!$C53/100)*AN$26),""))),"")</f>
        <v/>
      </c>
      <c r="AO36" s="18" t="str">
        <f>IF(AO$26&gt;0,IF(Assumptions!$B53="Monthly",Assumptions!$D53*12,IF(Assumptions!$B53="Yearly",Assumptions!$D53*1,IF(Assumptions!$B53="Percentage",((Assumptions!$C53/100)*AO$26),""))),"")</f>
        <v/>
      </c>
      <c r="AP36" s="18" t="str">
        <f>IF(AP$26&gt;0,IF(Assumptions!$B53="Monthly",Assumptions!$D53*12,IF(Assumptions!$B53="Yearly",Assumptions!$D53*1,IF(Assumptions!$B53="Percentage",((Assumptions!$C53/100)*AP$26),""))),"")</f>
        <v/>
      </c>
      <c r="AQ36" s="18" t="str">
        <f>IF(AQ$26&gt;0,IF(Assumptions!$B53="Monthly",Assumptions!$D53*12,IF(Assumptions!$B53="Yearly",Assumptions!$D53*1,IF(Assumptions!$B53="Percentage",((Assumptions!$C53/100)*AQ$26),""))),"")</f>
        <v/>
      </c>
      <c r="AR36" s="18" t="str">
        <f>IF(AR$26&gt;0,IF(Assumptions!$B53="Monthly",Assumptions!$D53*12,IF(Assumptions!$B53="Yearly",Assumptions!$D53*1,IF(Assumptions!$B53="Percentage",((Assumptions!$C53/100)*AR$26),""))),"")</f>
        <v/>
      </c>
      <c r="AS36" s="18" t="str">
        <f>IF(AS$26&gt;0,IF(Assumptions!$B53="Monthly",Assumptions!$D53*12,IF(Assumptions!$B53="Yearly",Assumptions!$D53*1,IF(Assumptions!$B53="Percentage",((Assumptions!$C53/100)*AS$26),""))),"")</f>
        <v/>
      </c>
      <c r="AT36" s="18" t="str">
        <f>IF(AT$26&gt;0,IF(Assumptions!$B53="Monthly",Assumptions!$D53*12,IF(Assumptions!$B53="Yearly",Assumptions!$D53*1,IF(Assumptions!$B53="Percentage",((Assumptions!$C53/100)*AT$26),""))),"")</f>
        <v/>
      </c>
      <c r="AU36" s="18" t="str">
        <f>IF(AU$26&gt;0,IF(Assumptions!$B53="Monthly",Assumptions!$D53*12,IF(Assumptions!$B53="Yearly",Assumptions!$D53*1,IF(Assumptions!$B53="Percentage",((Assumptions!$C53/100)*AU$26),""))),"")</f>
        <v/>
      </c>
      <c r="AV36" s="18" t="str">
        <f>IF(AV$26&gt;0,IF(Assumptions!$B53="Monthly",Assumptions!$D53*12,IF(Assumptions!$B53="Yearly",Assumptions!$D53*1,IF(Assumptions!$B53="Percentage",((Assumptions!$C53/100)*AV$26),""))),"")</f>
        <v/>
      </c>
      <c r="AW36" s="18" t="str">
        <f>IF(AW$26&gt;0,IF(Assumptions!$B53="Monthly",Assumptions!$D53*12,IF(Assumptions!$B53="Yearly",Assumptions!$D53*1,IF(Assumptions!$B53="Percentage",((Assumptions!$C53/100)*AW$26),""))),"")</f>
        <v/>
      </c>
      <c r="AX36" s="18" t="str">
        <f>IF(AX$26&gt;0,IF(Assumptions!$B53="Monthly",Assumptions!$D53*12,IF(Assumptions!$B53="Yearly",Assumptions!$D53*1,IF(Assumptions!$B53="Percentage",((Assumptions!$C53/100)*AX$26),""))),"")</f>
        <v/>
      </c>
      <c r="AY36" s="18" t="str">
        <f>IF(AY$26&gt;0,IF(Assumptions!$B53="Monthly",Assumptions!$D53*12,IF(Assumptions!$B53="Yearly",Assumptions!$D53*1,IF(Assumptions!$B53="Percentage",((Assumptions!$C53/100)*AY$26),""))),"")</f>
        <v/>
      </c>
      <c r="AZ36" s="18" t="str">
        <f>IF(AZ$26&gt;0,IF(Assumptions!$B53="Monthly",Assumptions!$D53*12,IF(Assumptions!$B53="Yearly",Assumptions!$D53*1,IF(Assumptions!$B53="Percentage",((Assumptions!$C53/100)*AZ$26),""))),"")</f>
        <v/>
      </c>
      <c r="BA36" s="18" t="str">
        <f>IF(BA$26&gt;0,IF(Assumptions!$B53="Monthly",Assumptions!$D53*12,IF(Assumptions!$B53="Yearly",Assumptions!$D53*1,IF(Assumptions!$B53="Percentage",((Assumptions!$C53/100)*BA$26),""))),"")</f>
        <v/>
      </c>
      <c r="BB36" s="18" t="str">
        <f>IF(BB$26&gt;0,IF(Assumptions!$B53="Monthly",Assumptions!$D53*12,IF(Assumptions!$B53="Yearly",Assumptions!$D53*1,IF(Assumptions!$B53="Percentage",((Assumptions!$C53/100)*BB$26),""))),"")</f>
        <v/>
      </c>
      <c r="BC36" s="18" t="str">
        <f>IF(BC$26&gt;0,IF(Assumptions!$B53="Monthly",Assumptions!$D53*12,IF(Assumptions!$B53="Yearly",Assumptions!$D53*1,IF(Assumptions!$B53="Percentage",((Assumptions!$C53/100)*BC$26),""))),"")</f>
        <v/>
      </c>
      <c r="BD36" s="18" t="str">
        <f>IF(BD$26&gt;0,IF(Assumptions!$B53="Monthly",Assumptions!$D53*12,IF(Assumptions!$B53="Yearly",Assumptions!$D53*1,IF(Assumptions!$B53="Percentage",((Assumptions!$C53/100)*BD$26),""))),"")</f>
        <v/>
      </c>
      <c r="BE36" s="18" t="str">
        <f>IF(BE$26&gt;0,IF(Assumptions!$B53="Monthly",Assumptions!$D53*12,IF(Assumptions!$B53="Yearly",Assumptions!$D53*1,IF(Assumptions!$B53="Percentage",((Assumptions!$C53/100)*BE$26),""))),"")</f>
        <v/>
      </c>
      <c r="BF36" s="18" t="str">
        <f>IF(BF$26&gt;0,IF(Assumptions!$B53="Monthly",Assumptions!$D53*12,IF(Assumptions!$B53="Yearly",Assumptions!$D53*1,IF(Assumptions!$B53="Percentage",((Assumptions!$C53/100)*BF$26),""))),"")</f>
        <v/>
      </c>
      <c r="BG36" s="18" t="str">
        <f>IF(BG$26&gt;0,IF(Assumptions!$B53="Monthly",Assumptions!$D53*12,IF(Assumptions!$B53="Yearly",Assumptions!$D53*1,IF(Assumptions!$B53="Percentage",((Assumptions!$C53/100)*BG$26),""))),"")</f>
        <v/>
      </c>
      <c r="BH36" s="18" t="str">
        <f>IF(BH$26&gt;0,IF(Assumptions!$B53="Monthly",Assumptions!$D53*12,IF(Assumptions!$B53="Yearly",Assumptions!$D53*1,IF(Assumptions!$B53="Percentage",((Assumptions!$C53/100)*BH$26),""))),"")</f>
        <v/>
      </c>
      <c r="BI36" s="18" t="str">
        <f>IF(BI$26&gt;0,IF(Assumptions!$B53="Monthly",Assumptions!$D53*12,IF(Assumptions!$B53="Yearly",Assumptions!$D53*1,IF(Assumptions!$B53="Percentage",((Assumptions!$C53/100)*BI$26),""))),"")</f>
        <v/>
      </c>
      <c r="BJ36" s="18" t="str">
        <f>IF(BJ$26&gt;0,IF(Assumptions!$B53="Monthly",Assumptions!$D53*12,IF(Assumptions!$B53="Yearly",Assumptions!$D53*1,IF(Assumptions!$B53="Percentage",((Assumptions!$C53/100)*BJ$26),""))),"")</f>
        <v/>
      </c>
      <c r="BK36" s="18" t="str">
        <f>IF(BK$26&gt;0,IF(Assumptions!$B53="Monthly",Assumptions!$D53*12,IF(Assumptions!$B53="Yearly",Assumptions!$D53*1,IF(Assumptions!$B53="Percentage",((Assumptions!$C53/100)*BK$26),""))),"")</f>
        <v/>
      </c>
      <c r="BL36" s="18" t="str">
        <f>IF(BL$26&gt;0,IF(Assumptions!$B53="Monthly",Assumptions!$D53*12,IF(Assumptions!$B53="Yearly",Assumptions!$D53*1,IF(Assumptions!$B53="Percentage",((Assumptions!$C53/100)*BL$26),""))),"")</f>
        <v/>
      </c>
      <c r="BM36" s="18" t="str">
        <f>IF(BM$26&gt;0,IF(Assumptions!$B53="Monthly",Assumptions!$D53*12,IF(Assumptions!$B53="Yearly",Assumptions!$D53*1,IF(Assumptions!$B53="Percentage",((Assumptions!$C53/100)*BM$26),""))),"")</f>
        <v/>
      </c>
      <c r="BN36" s="18" t="str">
        <f>IF(BN$26&gt;0,IF(Assumptions!$B53="Monthly",Assumptions!$D53*12,IF(Assumptions!$B53="Yearly",Assumptions!$D53*1,IF(Assumptions!$B53="Percentage",((Assumptions!$C53/100)*BN$26),""))),"")</f>
        <v/>
      </c>
      <c r="BO36" s="18" t="str">
        <f>IF(BO$26&gt;0,IF(Assumptions!$B53="Monthly",Assumptions!$D53*12,IF(Assumptions!$B53="Yearly",Assumptions!$D53*1,IF(Assumptions!$B53="Percentage",((Assumptions!$C53/100)*BO$26),""))),"")</f>
        <v/>
      </c>
      <c r="BP36" s="18" t="str">
        <f>IF(BP$26&gt;0,IF(Assumptions!$B53="Monthly",Assumptions!$D53*12,IF(Assumptions!$B53="Yearly",Assumptions!$D53*1,IF(Assumptions!$B53="Percentage",((Assumptions!$C53/100)*BP$26),""))),"")</f>
        <v/>
      </c>
      <c r="BQ36" s="18" t="str">
        <f>IF(BQ$26&gt;0,IF(Assumptions!$B53="Monthly",Assumptions!$D53*12,IF(Assumptions!$B53="Yearly",Assumptions!$D53*1,IF(Assumptions!$B53="Percentage",((Assumptions!$C53/100)*BQ$26),""))),"")</f>
        <v/>
      </c>
      <c r="BR36" s="18" t="str">
        <f>IF(BR$26&gt;0,IF(Assumptions!$B53="Monthly",Assumptions!$D53*12,IF(Assumptions!$B53="Yearly",Assumptions!$D53*1,IF(Assumptions!$B53="Percentage",((Assumptions!$C53/100)*BR$26),""))),"")</f>
        <v/>
      </c>
      <c r="BS36" s="18" t="str">
        <f>IF(BS$26&gt;0,IF(Assumptions!$B53="Monthly",Assumptions!$D53*12,IF(Assumptions!$B53="Yearly",Assumptions!$D53*1,IF(Assumptions!$B53="Percentage",((Assumptions!$C53/100)*BS$26),""))),"")</f>
        <v/>
      </c>
      <c r="BT36" s="18" t="str">
        <f>IF(BT$26&gt;0,IF(Assumptions!$B53="Monthly",Assumptions!$D53*12,IF(Assumptions!$B53="Yearly",Assumptions!$D53*1,IF(Assumptions!$B53="Percentage",((Assumptions!$C53/100)*BT$26),""))),"")</f>
        <v/>
      </c>
      <c r="BU36" s="18" t="str">
        <f>IF(BU$26&gt;0,IF(Assumptions!$B53="Monthly",Assumptions!$D53*12,IF(Assumptions!$B53="Yearly",Assumptions!$D53*1,IF(Assumptions!$B53="Percentage",((Assumptions!$C53/100)*BU$26),""))),"")</f>
        <v/>
      </c>
      <c r="BV36" s="18" t="str">
        <f>IF(BV$26&gt;0,IF(Assumptions!$B53="Monthly",Assumptions!$D53*12,IF(Assumptions!$B53="Yearly",Assumptions!$D53*1,IF(Assumptions!$B53="Percentage",((Assumptions!$C53/100)*BV$26),""))),"")</f>
        <v/>
      </c>
      <c r="BW36" s="18" t="str">
        <f>IF(BW$26&gt;0,IF(Assumptions!$B53="Monthly",Assumptions!$D53*12,IF(Assumptions!$B53="Yearly",Assumptions!$D53*1,IF(Assumptions!$B53="Percentage",((Assumptions!$C53/100)*BW$26),""))),"")</f>
        <v/>
      </c>
      <c r="BX36" s="18" t="str">
        <f>IF(BX$26&gt;0,IF(Assumptions!$B53="Monthly",Assumptions!$D53*12,IF(Assumptions!$B53="Yearly",Assumptions!$D53*1,IF(Assumptions!$B53="Percentage",((Assumptions!$C53/100)*BX$26),""))),"")</f>
        <v/>
      </c>
      <c r="BY36" s="18" t="str">
        <f>IF(BY$26&gt;0,IF(Assumptions!$B53="Monthly",Assumptions!$D53*12,IF(Assumptions!$B53="Yearly",Assumptions!$D53*1,IF(Assumptions!$B53="Percentage",((Assumptions!$C53/100)*BY$26),""))),"")</f>
        <v/>
      </c>
      <c r="BZ36" s="18" t="str">
        <f>IF(BZ$26&gt;0,IF(Assumptions!$B53="Monthly",Assumptions!$D53*12,IF(Assumptions!$B53="Yearly",Assumptions!$D53*1,IF(Assumptions!$B53="Percentage",((Assumptions!$C53/100)*BZ$26),""))),"")</f>
        <v/>
      </c>
      <c r="CA36" s="18" t="str">
        <f>IF(CA$26&gt;0,IF(Assumptions!$B53="Monthly",Assumptions!$D53*12,IF(Assumptions!$B53="Yearly",Assumptions!$D53*1,IF(Assumptions!$B53="Percentage",((Assumptions!$C53/100)*CA$26),""))),"")</f>
        <v/>
      </c>
      <c r="CB36" s="18" t="str">
        <f>IF(CB$26&gt;0,IF(Assumptions!$B53="Monthly",Assumptions!$D53*12,IF(Assumptions!$B53="Yearly",Assumptions!$D53*1,IF(Assumptions!$B53="Percentage",((Assumptions!$C53/100)*CB$26),""))),"")</f>
        <v/>
      </c>
      <c r="CC36" s="18" t="str">
        <f>IF(CC$26&gt;0,IF(Assumptions!$B53="Monthly",Assumptions!$D53*12,IF(Assumptions!$B53="Yearly",Assumptions!$D53*1,IF(Assumptions!$B53="Percentage",((Assumptions!$C53/100)*CC$26),""))),"")</f>
        <v/>
      </c>
      <c r="CD36" s="18" t="str">
        <f>IF(CD$26&gt;0,IF(Assumptions!$B53="Monthly",Assumptions!$D53*12,IF(Assumptions!$B53="Yearly",Assumptions!$D53*1,IF(Assumptions!$B53="Percentage",((Assumptions!$C53/100)*CD$26),""))),"")</f>
        <v/>
      </c>
      <c r="CE36" s="18" t="str">
        <f>IF(CE$26&gt;0,IF(Assumptions!$B53="Monthly",Assumptions!$D53*12,IF(Assumptions!$B53="Yearly",Assumptions!$D53*1,IF(Assumptions!$B53="Percentage",((Assumptions!$C53/100)*CE$26),""))),"")</f>
        <v/>
      </c>
      <c r="CF36" s="18" t="str">
        <f>IF(CF$26&gt;0,IF(Assumptions!$B53="Monthly",Assumptions!$D53*12,IF(Assumptions!$B53="Yearly",Assumptions!$D53*1,IF(Assumptions!$B53="Percentage",((Assumptions!$C53/100)*CF$26),""))),"")</f>
        <v/>
      </c>
      <c r="CG36" s="18" t="str">
        <f>IF(CG$26&gt;0,IF(Assumptions!$B53="Monthly",Assumptions!$D53*12,IF(Assumptions!$B53="Yearly",Assumptions!$D53*1,IF(Assumptions!$B53="Percentage",((Assumptions!$C53/100)*CG$26),""))),"")</f>
        <v/>
      </c>
      <c r="CH36" s="18" t="str">
        <f>IF(CH$26&gt;0,IF(Assumptions!$B53="Monthly",Assumptions!$D53*12,IF(Assumptions!$B53="Yearly",Assumptions!$D53*1,IF(Assumptions!$B53="Percentage",((Assumptions!$C53/100)*CH$26),""))),"")</f>
        <v/>
      </c>
      <c r="CI36" s="18" t="str">
        <f>IF(CI$26&gt;0,IF(Assumptions!$B53="Monthly",Assumptions!$D53*12,IF(Assumptions!$B53="Yearly",Assumptions!$D53*1,IF(Assumptions!$B53="Percentage",((Assumptions!$C53/100)*CI$26),""))),"")</f>
        <v/>
      </c>
      <c r="CJ36" s="18" t="str">
        <f>IF(CJ$26&gt;0,IF(Assumptions!$B53="Monthly",Assumptions!$D53*12,IF(Assumptions!$B53="Yearly",Assumptions!$D53*1,IF(Assumptions!$B53="Percentage",((Assumptions!$C53/100)*CJ$26),""))),"")</f>
        <v/>
      </c>
      <c r="CK36" s="18" t="str">
        <f>IF(CK$26&gt;0,IF(Assumptions!$B53="Monthly",Assumptions!$D53*12,IF(Assumptions!$B53="Yearly",Assumptions!$D53*1,IF(Assumptions!$B53="Percentage",((Assumptions!$C53/100)*CK$26),""))),"")</f>
        <v/>
      </c>
      <c r="CL36" s="18" t="str">
        <f>IF(CL$26&gt;0,IF(Assumptions!$B53="Monthly",Assumptions!$D53*12,IF(Assumptions!$B53="Yearly",Assumptions!$D53*1,IF(Assumptions!$B53="Percentage",((Assumptions!$C53/100)*CL$26),""))),"")</f>
        <v/>
      </c>
      <c r="CM36" s="18" t="str">
        <f>IF(CM$26&gt;0,IF(Assumptions!$B53="Monthly",Assumptions!$D53*12,IF(Assumptions!$B53="Yearly",Assumptions!$D53*1,IF(Assumptions!$B53="Percentage",((Assumptions!$C53/100)*CM$26),""))),"")</f>
        <v/>
      </c>
      <c r="CN36" s="18" t="str">
        <f>IF(CN$26&gt;0,IF(Assumptions!$B53="Monthly",Assumptions!$D53*12,IF(Assumptions!$B53="Yearly",Assumptions!$D53*1,IF(Assumptions!$B53="Percentage",((Assumptions!$C53/100)*CN$26),""))),"")</f>
        <v/>
      </c>
      <c r="CO36" s="18" t="str">
        <f>IF(CO$26&gt;0,IF(Assumptions!$B53="Monthly",Assumptions!$D53*12,IF(Assumptions!$B53="Yearly",Assumptions!$D53*1,IF(Assumptions!$B53="Percentage",((Assumptions!$C53/100)*CO$26),""))),"")</f>
        <v/>
      </c>
      <c r="CP36" s="18" t="str">
        <f>IF(CP$26&gt;0,IF(Assumptions!$B53="Monthly",Assumptions!$D53*12,IF(Assumptions!$B53="Yearly",Assumptions!$D53*1,IF(Assumptions!$B53="Percentage",((Assumptions!$C53/100)*CP$26),""))),"")</f>
        <v/>
      </c>
      <c r="CQ36" s="18" t="str">
        <f>IF(CQ$26&gt;0,IF(Assumptions!$B53="Monthly",Assumptions!$D53*12,IF(Assumptions!$B53="Yearly",Assumptions!$D53*1,IF(Assumptions!$B53="Percentage",((Assumptions!$C53/100)*CQ$26),""))),"")</f>
        <v/>
      </c>
      <c r="CR36" s="18" t="str">
        <f>IF(CR$26&gt;0,IF(Assumptions!$B53="Monthly",Assumptions!$D53*12,IF(Assumptions!$B53="Yearly",Assumptions!$D53*1,IF(Assumptions!$B53="Percentage",((Assumptions!$C53/100)*CR$26),""))),"")</f>
        <v/>
      </c>
      <c r="CS36" s="18" t="str">
        <f>IF(CS$26&gt;0,IF(Assumptions!$B53="Monthly",Assumptions!$D53*12,IF(Assumptions!$B53="Yearly",Assumptions!$D53*1,IF(Assumptions!$B53="Percentage",((Assumptions!$C53/100)*CS$26),""))),"")</f>
        <v/>
      </c>
      <c r="CT36" s="18" t="str">
        <f>IF(CT$26&gt;0,IF(Assumptions!$B53="Monthly",Assumptions!$D53*12,IF(Assumptions!$B53="Yearly",Assumptions!$D53*1,IF(Assumptions!$B53="Percentage",((Assumptions!$C53/100)*CT$26),""))),"")</f>
        <v/>
      </c>
      <c r="CU36" s="18" t="str">
        <f>IF(CU$26&gt;0,IF(Assumptions!$B53="Monthly",Assumptions!$D53*12,IF(Assumptions!$B53="Yearly",Assumptions!$D53*1,IF(Assumptions!$B53="Percentage",((Assumptions!$C53/100)*CU$26),""))),"")</f>
        <v/>
      </c>
      <c r="CV36" s="18" t="str">
        <f>IF(CV$26&gt;0,IF(Assumptions!$B53="Monthly",Assumptions!$D53*12,IF(Assumptions!$B53="Yearly",Assumptions!$D53*1,IF(Assumptions!$B53="Percentage",((Assumptions!$C53/100)*CV$26),""))),"")</f>
        <v/>
      </c>
      <c r="CW36" s="18" t="str">
        <f>IF(CW$26&gt;0,IF(Assumptions!$B53="Monthly",Assumptions!$D53*12,IF(Assumptions!$B53="Yearly",Assumptions!$D53*1,IF(Assumptions!$B53="Percentage",((Assumptions!$C53/100)*CW$26),""))),"")</f>
        <v/>
      </c>
      <c r="CX36" s="18" t="str">
        <f>IF(CX$26&gt;0,IF(Assumptions!$B53="Monthly",Assumptions!$D53*12,IF(Assumptions!$B53="Yearly",Assumptions!$D53*1,IF(Assumptions!$B53="Percentage",((Assumptions!$C53/100)*CX$26),""))),"")</f>
        <v/>
      </c>
      <c r="CY36" s="18" t="str">
        <f>IF(CY$26&gt;0,IF(Assumptions!$B53="Monthly",Assumptions!$D53*12,IF(Assumptions!$B53="Yearly",Assumptions!$D53*1,IF(Assumptions!$B53="Percentage",((Assumptions!$C53/100)*CY$26),""))),"")</f>
        <v/>
      </c>
    </row>
    <row r="37" spans="1:103">
      <c r="A37" s="17"/>
      <c r="B37" s="17"/>
      <c r="C37" s="27" t="str">
        <f>MID(Assumptions!A54,6,20)</f>
        <v>Other:</v>
      </c>
      <c r="D37" s="18" t="str">
        <f>IF(D$26&gt;0,IF(Assumptions!$B54="Monthly",Assumptions!$D54*12,IF(Assumptions!$B54="Yearly",Assumptions!$D54*1,IF(Assumptions!$B54="Percentage",((Assumptions!$C54/100)*D$26),""))),"")</f>
        <v/>
      </c>
      <c r="E37" s="18" t="str">
        <f>IF(E$26&gt;0,IF(Assumptions!$B54="Monthly",Assumptions!$D54*12,IF(Assumptions!$B54="Yearly",Assumptions!$D54*1,IF(Assumptions!$B54="Percentage",((Assumptions!$C54/100)*E$26),""))),"")</f>
        <v/>
      </c>
      <c r="F37" s="18" t="str">
        <f>IF(F$26&gt;0,IF(Assumptions!$B54="Monthly",Assumptions!$D54*12,IF(Assumptions!$B54="Yearly",Assumptions!$D54*1,IF(Assumptions!$B54="Percentage",((Assumptions!$C54/100)*F$26),""))),"")</f>
        <v/>
      </c>
      <c r="G37" s="18" t="str">
        <f>IF(G$26&gt;0,IF(Assumptions!$B54="Monthly",Assumptions!$D54*12,IF(Assumptions!$B54="Yearly",Assumptions!$D54*1,IF(Assumptions!$B54="Percentage",((Assumptions!$C54/100)*G$26),""))),"")</f>
        <v/>
      </c>
      <c r="H37" s="18" t="str">
        <f>IF(H$26&gt;0,IF(Assumptions!$B54="Monthly",Assumptions!$D54*12,IF(Assumptions!$B54="Yearly",Assumptions!$D54*1,IF(Assumptions!$B54="Percentage",((Assumptions!$C54/100)*H$26),""))),"")</f>
        <v/>
      </c>
      <c r="I37" s="18" t="str">
        <f>IF(I$26&gt;0,IF(Assumptions!$B54="Monthly",Assumptions!$D54*12,IF(Assumptions!$B54="Yearly",Assumptions!$D54*1,IF(Assumptions!$B54="Percentage",((Assumptions!$C54/100)*I$26),""))),"")</f>
        <v/>
      </c>
      <c r="J37" s="18" t="str">
        <f>IF(J$26&gt;0,IF(Assumptions!$B54="Monthly",Assumptions!$D54*12,IF(Assumptions!$B54="Yearly",Assumptions!$D54*1,IF(Assumptions!$B54="Percentage",((Assumptions!$C54/100)*J$26),""))),"")</f>
        <v/>
      </c>
      <c r="K37" s="18" t="str">
        <f>IF(K$26&gt;0,IF(Assumptions!$B54="Monthly",Assumptions!$D54*12,IF(Assumptions!$B54="Yearly",Assumptions!$D54*1,IF(Assumptions!$B54="Percentage",((Assumptions!$C54/100)*K$26),""))),"")</f>
        <v/>
      </c>
      <c r="L37" s="18" t="str">
        <f>IF(L$26&gt;0,IF(Assumptions!$B54="Monthly",Assumptions!$D54*12,IF(Assumptions!$B54="Yearly",Assumptions!$D54*1,IF(Assumptions!$B54="Percentage",((Assumptions!$C54/100)*L$26),""))),"")</f>
        <v/>
      </c>
      <c r="M37" s="18" t="str">
        <f>IF(M$26&gt;0,IF(Assumptions!$B54="Monthly",Assumptions!$D54*12,IF(Assumptions!$B54="Yearly",Assumptions!$D54*1,IF(Assumptions!$B54="Percentage",((Assumptions!$C54/100)*M$26),""))),"")</f>
        <v/>
      </c>
      <c r="N37" s="18" t="str">
        <f>IF(N$26&gt;0,IF(Assumptions!$B54="Monthly",Assumptions!$D54*12,IF(Assumptions!$B54="Yearly",Assumptions!$D54*1,IF(Assumptions!$B54="Percentage",((Assumptions!$C54/100)*N$26),""))),"")</f>
        <v/>
      </c>
      <c r="O37" s="18" t="str">
        <f>IF(O$26&gt;0,IF(Assumptions!$B54="Monthly",Assumptions!$D54*12,IF(Assumptions!$B54="Yearly",Assumptions!$D54*1,IF(Assumptions!$B54="Percentage",((Assumptions!$C54/100)*O$26),""))),"")</f>
        <v/>
      </c>
      <c r="P37" s="18" t="str">
        <f>IF(P$26&gt;0,IF(Assumptions!$B54="Monthly",Assumptions!$D54*12,IF(Assumptions!$B54="Yearly",Assumptions!$D54*1,IF(Assumptions!$B54="Percentage",((Assumptions!$C54/100)*P$26),""))),"")</f>
        <v/>
      </c>
      <c r="Q37" s="18" t="str">
        <f>IF(Q$26&gt;0,IF(Assumptions!$B54="Monthly",Assumptions!$D54*12,IF(Assumptions!$B54="Yearly",Assumptions!$D54*1,IF(Assumptions!$B54="Percentage",((Assumptions!$C54/100)*Q$26),""))),"")</f>
        <v/>
      </c>
      <c r="R37" s="18" t="str">
        <f>IF(R$26&gt;0,IF(Assumptions!$B54="Monthly",Assumptions!$D54*12,IF(Assumptions!$B54="Yearly",Assumptions!$D54*1,IF(Assumptions!$B54="Percentage",((Assumptions!$C54/100)*R$26),""))),"")</f>
        <v/>
      </c>
      <c r="S37" s="18" t="str">
        <f>IF(S$26&gt;0,IF(Assumptions!$B54="Monthly",Assumptions!$D54*12,IF(Assumptions!$B54="Yearly",Assumptions!$D54*1,IF(Assumptions!$B54="Percentage",((Assumptions!$C54/100)*S$26),""))),"")</f>
        <v/>
      </c>
      <c r="T37" s="18" t="str">
        <f>IF(T$26&gt;0,IF(Assumptions!$B54="Monthly",Assumptions!$D54*12,IF(Assumptions!$B54="Yearly",Assumptions!$D54*1,IF(Assumptions!$B54="Percentage",((Assumptions!$C54/100)*T$26),""))),"")</f>
        <v/>
      </c>
      <c r="U37" s="18" t="str">
        <f>IF(U$26&gt;0,IF(Assumptions!$B54="Monthly",Assumptions!$D54*12,IF(Assumptions!$B54="Yearly",Assumptions!$D54*1,IF(Assumptions!$B54="Percentage",((Assumptions!$C54/100)*U$26),""))),"")</f>
        <v/>
      </c>
      <c r="V37" s="18" t="str">
        <f>IF(V$26&gt;0,IF(Assumptions!$B54="Monthly",Assumptions!$D54*12,IF(Assumptions!$B54="Yearly",Assumptions!$D54*1,IF(Assumptions!$B54="Percentage",((Assumptions!$C54/100)*V$26),""))),"")</f>
        <v/>
      </c>
      <c r="W37" s="18" t="str">
        <f>IF(W$26&gt;0,IF(Assumptions!$B54="Monthly",Assumptions!$D54*12,IF(Assumptions!$B54="Yearly",Assumptions!$D54*1,IF(Assumptions!$B54="Percentage",((Assumptions!$C54/100)*W$26),""))),"")</f>
        <v/>
      </c>
      <c r="X37" s="18" t="str">
        <f>IF(X$26&gt;0,IF(Assumptions!$B54="Monthly",Assumptions!$D54*12,IF(Assumptions!$B54="Yearly",Assumptions!$D54*1,IF(Assumptions!$B54="Percentage",((Assumptions!$C54/100)*X$26),""))),"")</f>
        <v/>
      </c>
      <c r="Y37" s="18" t="str">
        <f>IF(Y$26&gt;0,IF(Assumptions!$B54="Monthly",Assumptions!$D54*12,IF(Assumptions!$B54="Yearly",Assumptions!$D54*1,IF(Assumptions!$B54="Percentage",((Assumptions!$C54/100)*Y$26),""))),"")</f>
        <v/>
      </c>
      <c r="Z37" s="18" t="str">
        <f>IF(Z$26&gt;0,IF(Assumptions!$B54="Monthly",Assumptions!$D54*12,IF(Assumptions!$B54="Yearly",Assumptions!$D54*1,IF(Assumptions!$B54="Percentage",((Assumptions!$C54/100)*Z$26),""))),"")</f>
        <v/>
      </c>
      <c r="AA37" s="18" t="str">
        <f>IF(AA$26&gt;0,IF(Assumptions!$B54="Monthly",Assumptions!$D54*12,IF(Assumptions!$B54="Yearly",Assumptions!$D54*1,IF(Assumptions!$B54="Percentage",((Assumptions!$C54/100)*AA$26),""))),"")</f>
        <v/>
      </c>
      <c r="AB37" s="18" t="str">
        <f>IF(AB$26&gt;0,IF(Assumptions!$B54="Monthly",Assumptions!$D54*12,IF(Assumptions!$B54="Yearly",Assumptions!$D54*1,IF(Assumptions!$B54="Percentage",((Assumptions!$C54/100)*AB$26),""))),"")</f>
        <v/>
      </c>
      <c r="AC37" s="18" t="str">
        <f>IF(AC$26&gt;0,IF(Assumptions!$B54="Monthly",Assumptions!$D54*12,IF(Assumptions!$B54="Yearly",Assumptions!$D54*1,IF(Assumptions!$B54="Percentage",((Assumptions!$C54/100)*AC$26),""))),"")</f>
        <v/>
      </c>
      <c r="AD37" s="18" t="str">
        <f>IF(AD$26&gt;0,IF(Assumptions!$B54="Monthly",Assumptions!$D54*12,IF(Assumptions!$B54="Yearly",Assumptions!$D54*1,IF(Assumptions!$B54="Percentage",((Assumptions!$C54/100)*AD$26),""))),"")</f>
        <v/>
      </c>
      <c r="AE37" s="18" t="str">
        <f>IF(AE$26&gt;0,IF(Assumptions!$B54="Monthly",Assumptions!$D54*12,IF(Assumptions!$B54="Yearly",Assumptions!$D54*1,IF(Assumptions!$B54="Percentage",((Assumptions!$C54/100)*AE$26),""))),"")</f>
        <v/>
      </c>
      <c r="AF37" s="18" t="str">
        <f>IF(AF$26&gt;0,IF(Assumptions!$B54="Monthly",Assumptions!$D54*12,IF(Assumptions!$B54="Yearly",Assumptions!$D54*1,IF(Assumptions!$B54="Percentage",((Assumptions!$C54/100)*AF$26),""))),"")</f>
        <v/>
      </c>
      <c r="AG37" s="18" t="str">
        <f>IF(AG$26&gt;0,IF(Assumptions!$B54="Monthly",Assumptions!$D54*12,IF(Assumptions!$B54="Yearly",Assumptions!$D54*1,IF(Assumptions!$B54="Percentage",((Assumptions!$C54/100)*AG$26),""))),"")</f>
        <v/>
      </c>
      <c r="AH37" s="18" t="str">
        <f>IF(AH$26&gt;0,IF(Assumptions!$B54="Monthly",Assumptions!$D54*12,IF(Assumptions!$B54="Yearly",Assumptions!$D54*1,IF(Assumptions!$B54="Percentage",((Assumptions!$C54/100)*AH$26),""))),"")</f>
        <v/>
      </c>
      <c r="AI37" s="18" t="str">
        <f>IF(AI$26&gt;0,IF(Assumptions!$B54="Monthly",Assumptions!$D54*12,IF(Assumptions!$B54="Yearly",Assumptions!$D54*1,IF(Assumptions!$B54="Percentage",((Assumptions!$C54/100)*AI$26),""))),"")</f>
        <v/>
      </c>
      <c r="AJ37" s="18" t="str">
        <f>IF(AJ$26&gt;0,IF(Assumptions!$B54="Monthly",Assumptions!$D54*12,IF(Assumptions!$B54="Yearly",Assumptions!$D54*1,IF(Assumptions!$B54="Percentage",((Assumptions!$C54/100)*AJ$26),""))),"")</f>
        <v/>
      </c>
      <c r="AK37" s="18" t="str">
        <f>IF(AK$26&gt;0,IF(Assumptions!$B54="Monthly",Assumptions!$D54*12,IF(Assumptions!$B54="Yearly",Assumptions!$D54*1,IF(Assumptions!$B54="Percentage",((Assumptions!$C54/100)*AK$26),""))),"")</f>
        <v/>
      </c>
      <c r="AL37" s="18" t="str">
        <f>IF(AL$26&gt;0,IF(Assumptions!$B54="Monthly",Assumptions!$D54*12,IF(Assumptions!$B54="Yearly",Assumptions!$D54*1,IF(Assumptions!$B54="Percentage",((Assumptions!$C54/100)*AL$26),""))),"")</f>
        <v/>
      </c>
      <c r="AM37" s="18" t="str">
        <f>IF(AM$26&gt;0,IF(Assumptions!$B54="Monthly",Assumptions!$D54*12,IF(Assumptions!$B54="Yearly",Assumptions!$D54*1,IF(Assumptions!$B54="Percentage",((Assumptions!$C54/100)*AM$26),""))),"")</f>
        <v/>
      </c>
      <c r="AN37" s="18" t="str">
        <f>IF(AN$26&gt;0,IF(Assumptions!$B54="Monthly",Assumptions!$D54*12,IF(Assumptions!$B54="Yearly",Assumptions!$D54*1,IF(Assumptions!$B54="Percentage",((Assumptions!$C54/100)*AN$26),""))),"")</f>
        <v/>
      </c>
      <c r="AO37" s="18" t="str">
        <f>IF(AO$26&gt;0,IF(Assumptions!$B54="Monthly",Assumptions!$D54*12,IF(Assumptions!$B54="Yearly",Assumptions!$D54*1,IF(Assumptions!$B54="Percentage",((Assumptions!$C54/100)*AO$26),""))),"")</f>
        <v/>
      </c>
      <c r="AP37" s="18" t="str">
        <f>IF(AP$26&gt;0,IF(Assumptions!$B54="Monthly",Assumptions!$D54*12,IF(Assumptions!$B54="Yearly",Assumptions!$D54*1,IF(Assumptions!$B54="Percentage",((Assumptions!$C54/100)*AP$26),""))),"")</f>
        <v/>
      </c>
      <c r="AQ37" s="18" t="str">
        <f>IF(AQ$26&gt;0,IF(Assumptions!$B54="Monthly",Assumptions!$D54*12,IF(Assumptions!$B54="Yearly",Assumptions!$D54*1,IF(Assumptions!$B54="Percentage",((Assumptions!$C54/100)*AQ$26),""))),"")</f>
        <v/>
      </c>
      <c r="AR37" s="18" t="str">
        <f>IF(AR$26&gt;0,IF(Assumptions!$B54="Monthly",Assumptions!$D54*12,IF(Assumptions!$B54="Yearly",Assumptions!$D54*1,IF(Assumptions!$B54="Percentage",((Assumptions!$C54/100)*AR$26),""))),"")</f>
        <v/>
      </c>
      <c r="AS37" s="18" t="str">
        <f>IF(AS$26&gt;0,IF(Assumptions!$B54="Monthly",Assumptions!$D54*12,IF(Assumptions!$B54="Yearly",Assumptions!$D54*1,IF(Assumptions!$B54="Percentage",((Assumptions!$C54/100)*AS$26),""))),"")</f>
        <v/>
      </c>
      <c r="AT37" s="18" t="str">
        <f>IF(AT$26&gt;0,IF(Assumptions!$B54="Monthly",Assumptions!$D54*12,IF(Assumptions!$B54="Yearly",Assumptions!$D54*1,IF(Assumptions!$B54="Percentage",((Assumptions!$C54/100)*AT$26),""))),"")</f>
        <v/>
      </c>
      <c r="AU37" s="18" t="str">
        <f>IF(AU$26&gt;0,IF(Assumptions!$B54="Monthly",Assumptions!$D54*12,IF(Assumptions!$B54="Yearly",Assumptions!$D54*1,IF(Assumptions!$B54="Percentage",((Assumptions!$C54/100)*AU$26),""))),"")</f>
        <v/>
      </c>
      <c r="AV37" s="18" t="str">
        <f>IF(AV$26&gt;0,IF(Assumptions!$B54="Monthly",Assumptions!$D54*12,IF(Assumptions!$B54="Yearly",Assumptions!$D54*1,IF(Assumptions!$B54="Percentage",((Assumptions!$C54/100)*AV$26),""))),"")</f>
        <v/>
      </c>
      <c r="AW37" s="18" t="str">
        <f>IF(AW$26&gt;0,IF(Assumptions!$B54="Monthly",Assumptions!$D54*12,IF(Assumptions!$B54="Yearly",Assumptions!$D54*1,IF(Assumptions!$B54="Percentage",((Assumptions!$C54/100)*AW$26),""))),"")</f>
        <v/>
      </c>
      <c r="AX37" s="18" t="str">
        <f>IF(AX$26&gt;0,IF(Assumptions!$B54="Monthly",Assumptions!$D54*12,IF(Assumptions!$B54="Yearly",Assumptions!$D54*1,IF(Assumptions!$B54="Percentage",((Assumptions!$C54/100)*AX$26),""))),"")</f>
        <v/>
      </c>
      <c r="AY37" s="18" t="str">
        <f>IF(AY$26&gt;0,IF(Assumptions!$B54="Monthly",Assumptions!$D54*12,IF(Assumptions!$B54="Yearly",Assumptions!$D54*1,IF(Assumptions!$B54="Percentage",((Assumptions!$C54/100)*AY$26),""))),"")</f>
        <v/>
      </c>
      <c r="AZ37" s="18" t="str">
        <f>IF(AZ$26&gt;0,IF(Assumptions!$B54="Monthly",Assumptions!$D54*12,IF(Assumptions!$B54="Yearly",Assumptions!$D54*1,IF(Assumptions!$B54="Percentage",((Assumptions!$C54/100)*AZ$26),""))),"")</f>
        <v/>
      </c>
      <c r="BA37" s="18" t="str">
        <f>IF(BA$26&gt;0,IF(Assumptions!$B54="Monthly",Assumptions!$D54*12,IF(Assumptions!$B54="Yearly",Assumptions!$D54*1,IF(Assumptions!$B54="Percentage",((Assumptions!$C54/100)*BA$26),""))),"")</f>
        <v/>
      </c>
      <c r="BB37" s="18" t="str">
        <f>IF(BB$26&gt;0,IF(Assumptions!$B54="Monthly",Assumptions!$D54*12,IF(Assumptions!$B54="Yearly",Assumptions!$D54*1,IF(Assumptions!$B54="Percentage",((Assumptions!$C54/100)*BB$26),""))),"")</f>
        <v/>
      </c>
      <c r="BC37" s="18" t="str">
        <f>IF(BC$26&gt;0,IF(Assumptions!$B54="Monthly",Assumptions!$D54*12,IF(Assumptions!$B54="Yearly",Assumptions!$D54*1,IF(Assumptions!$B54="Percentage",((Assumptions!$C54/100)*BC$26),""))),"")</f>
        <v/>
      </c>
      <c r="BD37" s="18" t="str">
        <f>IF(BD$26&gt;0,IF(Assumptions!$B54="Monthly",Assumptions!$D54*12,IF(Assumptions!$B54="Yearly",Assumptions!$D54*1,IF(Assumptions!$B54="Percentage",((Assumptions!$C54/100)*BD$26),""))),"")</f>
        <v/>
      </c>
      <c r="BE37" s="18" t="str">
        <f>IF(BE$26&gt;0,IF(Assumptions!$B54="Monthly",Assumptions!$D54*12,IF(Assumptions!$B54="Yearly",Assumptions!$D54*1,IF(Assumptions!$B54="Percentage",((Assumptions!$C54/100)*BE$26),""))),"")</f>
        <v/>
      </c>
      <c r="BF37" s="18" t="str">
        <f>IF(BF$26&gt;0,IF(Assumptions!$B54="Monthly",Assumptions!$D54*12,IF(Assumptions!$B54="Yearly",Assumptions!$D54*1,IF(Assumptions!$B54="Percentage",((Assumptions!$C54/100)*BF$26),""))),"")</f>
        <v/>
      </c>
      <c r="BG37" s="18" t="str">
        <f>IF(BG$26&gt;0,IF(Assumptions!$B54="Monthly",Assumptions!$D54*12,IF(Assumptions!$B54="Yearly",Assumptions!$D54*1,IF(Assumptions!$B54="Percentage",((Assumptions!$C54/100)*BG$26),""))),"")</f>
        <v/>
      </c>
      <c r="BH37" s="18" t="str">
        <f>IF(BH$26&gt;0,IF(Assumptions!$B54="Monthly",Assumptions!$D54*12,IF(Assumptions!$B54="Yearly",Assumptions!$D54*1,IF(Assumptions!$B54="Percentage",((Assumptions!$C54/100)*BH$26),""))),"")</f>
        <v/>
      </c>
      <c r="BI37" s="18" t="str">
        <f>IF(BI$26&gt;0,IF(Assumptions!$B54="Monthly",Assumptions!$D54*12,IF(Assumptions!$B54="Yearly",Assumptions!$D54*1,IF(Assumptions!$B54="Percentage",((Assumptions!$C54/100)*BI$26),""))),"")</f>
        <v/>
      </c>
      <c r="BJ37" s="18" t="str">
        <f>IF(BJ$26&gt;0,IF(Assumptions!$B54="Monthly",Assumptions!$D54*12,IF(Assumptions!$B54="Yearly",Assumptions!$D54*1,IF(Assumptions!$B54="Percentage",((Assumptions!$C54/100)*BJ$26),""))),"")</f>
        <v/>
      </c>
      <c r="BK37" s="18" t="str">
        <f>IF(BK$26&gt;0,IF(Assumptions!$B54="Monthly",Assumptions!$D54*12,IF(Assumptions!$B54="Yearly",Assumptions!$D54*1,IF(Assumptions!$B54="Percentage",((Assumptions!$C54/100)*BK$26),""))),"")</f>
        <v/>
      </c>
      <c r="BL37" s="18" t="str">
        <f>IF(BL$26&gt;0,IF(Assumptions!$B54="Monthly",Assumptions!$D54*12,IF(Assumptions!$B54="Yearly",Assumptions!$D54*1,IF(Assumptions!$B54="Percentage",((Assumptions!$C54/100)*BL$26),""))),"")</f>
        <v/>
      </c>
      <c r="BM37" s="18" t="str">
        <f>IF(BM$26&gt;0,IF(Assumptions!$B54="Monthly",Assumptions!$D54*12,IF(Assumptions!$B54="Yearly",Assumptions!$D54*1,IF(Assumptions!$B54="Percentage",((Assumptions!$C54/100)*BM$26),""))),"")</f>
        <v/>
      </c>
      <c r="BN37" s="18" t="str">
        <f>IF(BN$26&gt;0,IF(Assumptions!$B54="Monthly",Assumptions!$D54*12,IF(Assumptions!$B54="Yearly",Assumptions!$D54*1,IF(Assumptions!$B54="Percentage",((Assumptions!$C54/100)*BN$26),""))),"")</f>
        <v/>
      </c>
      <c r="BO37" s="18" t="str">
        <f>IF(BO$26&gt;0,IF(Assumptions!$B54="Monthly",Assumptions!$D54*12,IF(Assumptions!$B54="Yearly",Assumptions!$D54*1,IF(Assumptions!$B54="Percentage",((Assumptions!$C54/100)*BO$26),""))),"")</f>
        <v/>
      </c>
      <c r="BP37" s="18" t="str">
        <f>IF(BP$26&gt;0,IF(Assumptions!$B54="Monthly",Assumptions!$D54*12,IF(Assumptions!$B54="Yearly",Assumptions!$D54*1,IF(Assumptions!$B54="Percentage",((Assumptions!$C54/100)*BP$26),""))),"")</f>
        <v/>
      </c>
      <c r="BQ37" s="18" t="str">
        <f>IF(BQ$26&gt;0,IF(Assumptions!$B54="Monthly",Assumptions!$D54*12,IF(Assumptions!$B54="Yearly",Assumptions!$D54*1,IF(Assumptions!$B54="Percentage",((Assumptions!$C54/100)*BQ$26),""))),"")</f>
        <v/>
      </c>
      <c r="BR37" s="18" t="str">
        <f>IF(BR$26&gt;0,IF(Assumptions!$B54="Monthly",Assumptions!$D54*12,IF(Assumptions!$B54="Yearly",Assumptions!$D54*1,IF(Assumptions!$B54="Percentage",((Assumptions!$C54/100)*BR$26),""))),"")</f>
        <v/>
      </c>
      <c r="BS37" s="18" t="str">
        <f>IF(BS$26&gt;0,IF(Assumptions!$B54="Monthly",Assumptions!$D54*12,IF(Assumptions!$B54="Yearly",Assumptions!$D54*1,IF(Assumptions!$B54="Percentage",((Assumptions!$C54/100)*BS$26),""))),"")</f>
        <v/>
      </c>
      <c r="BT37" s="18" t="str">
        <f>IF(BT$26&gt;0,IF(Assumptions!$B54="Monthly",Assumptions!$D54*12,IF(Assumptions!$B54="Yearly",Assumptions!$D54*1,IF(Assumptions!$B54="Percentage",((Assumptions!$C54/100)*BT$26),""))),"")</f>
        <v/>
      </c>
      <c r="BU37" s="18" t="str">
        <f>IF(BU$26&gt;0,IF(Assumptions!$B54="Monthly",Assumptions!$D54*12,IF(Assumptions!$B54="Yearly",Assumptions!$D54*1,IF(Assumptions!$B54="Percentage",((Assumptions!$C54/100)*BU$26),""))),"")</f>
        <v/>
      </c>
      <c r="BV37" s="18" t="str">
        <f>IF(BV$26&gt;0,IF(Assumptions!$B54="Monthly",Assumptions!$D54*12,IF(Assumptions!$B54="Yearly",Assumptions!$D54*1,IF(Assumptions!$B54="Percentage",((Assumptions!$C54/100)*BV$26),""))),"")</f>
        <v/>
      </c>
      <c r="BW37" s="18" t="str">
        <f>IF(BW$26&gt;0,IF(Assumptions!$B54="Monthly",Assumptions!$D54*12,IF(Assumptions!$B54="Yearly",Assumptions!$D54*1,IF(Assumptions!$B54="Percentage",((Assumptions!$C54/100)*BW$26),""))),"")</f>
        <v/>
      </c>
      <c r="BX37" s="18" t="str">
        <f>IF(BX$26&gt;0,IF(Assumptions!$B54="Monthly",Assumptions!$D54*12,IF(Assumptions!$B54="Yearly",Assumptions!$D54*1,IF(Assumptions!$B54="Percentage",((Assumptions!$C54/100)*BX$26),""))),"")</f>
        <v/>
      </c>
      <c r="BY37" s="18" t="str">
        <f>IF(BY$26&gt;0,IF(Assumptions!$B54="Monthly",Assumptions!$D54*12,IF(Assumptions!$B54="Yearly",Assumptions!$D54*1,IF(Assumptions!$B54="Percentage",((Assumptions!$C54/100)*BY$26),""))),"")</f>
        <v/>
      </c>
      <c r="BZ37" s="18" t="str">
        <f>IF(BZ$26&gt;0,IF(Assumptions!$B54="Monthly",Assumptions!$D54*12,IF(Assumptions!$B54="Yearly",Assumptions!$D54*1,IF(Assumptions!$B54="Percentage",((Assumptions!$C54/100)*BZ$26),""))),"")</f>
        <v/>
      </c>
      <c r="CA37" s="18" t="str">
        <f>IF(CA$26&gt;0,IF(Assumptions!$B54="Monthly",Assumptions!$D54*12,IF(Assumptions!$B54="Yearly",Assumptions!$D54*1,IF(Assumptions!$B54="Percentage",((Assumptions!$C54/100)*CA$26),""))),"")</f>
        <v/>
      </c>
      <c r="CB37" s="18" t="str">
        <f>IF(CB$26&gt;0,IF(Assumptions!$B54="Monthly",Assumptions!$D54*12,IF(Assumptions!$B54="Yearly",Assumptions!$D54*1,IF(Assumptions!$B54="Percentage",((Assumptions!$C54/100)*CB$26),""))),"")</f>
        <v/>
      </c>
      <c r="CC37" s="18" t="str">
        <f>IF(CC$26&gt;0,IF(Assumptions!$B54="Monthly",Assumptions!$D54*12,IF(Assumptions!$B54="Yearly",Assumptions!$D54*1,IF(Assumptions!$B54="Percentage",((Assumptions!$C54/100)*CC$26),""))),"")</f>
        <v/>
      </c>
      <c r="CD37" s="18" t="str">
        <f>IF(CD$26&gt;0,IF(Assumptions!$B54="Monthly",Assumptions!$D54*12,IF(Assumptions!$B54="Yearly",Assumptions!$D54*1,IF(Assumptions!$B54="Percentage",((Assumptions!$C54/100)*CD$26),""))),"")</f>
        <v/>
      </c>
      <c r="CE37" s="18" t="str">
        <f>IF(CE$26&gt;0,IF(Assumptions!$B54="Monthly",Assumptions!$D54*12,IF(Assumptions!$B54="Yearly",Assumptions!$D54*1,IF(Assumptions!$B54="Percentage",((Assumptions!$C54/100)*CE$26),""))),"")</f>
        <v/>
      </c>
      <c r="CF37" s="18" t="str">
        <f>IF(CF$26&gt;0,IF(Assumptions!$B54="Monthly",Assumptions!$D54*12,IF(Assumptions!$B54="Yearly",Assumptions!$D54*1,IF(Assumptions!$B54="Percentage",((Assumptions!$C54/100)*CF$26),""))),"")</f>
        <v/>
      </c>
      <c r="CG37" s="18" t="str">
        <f>IF(CG$26&gt;0,IF(Assumptions!$B54="Monthly",Assumptions!$D54*12,IF(Assumptions!$B54="Yearly",Assumptions!$D54*1,IF(Assumptions!$B54="Percentage",((Assumptions!$C54/100)*CG$26),""))),"")</f>
        <v/>
      </c>
      <c r="CH37" s="18" t="str">
        <f>IF(CH$26&gt;0,IF(Assumptions!$B54="Monthly",Assumptions!$D54*12,IF(Assumptions!$B54="Yearly",Assumptions!$D54*1,IF(Assumptions!$B54="Percentage",((Assumptions!$C54/100)*CH$26),""))),"")</f>
        <v/>
      </c>
      <c r="CI37" s="18" t="str">
        <f>IF(CI$26&gt;0,IF(Assumptions!$B54="Monthly",Assumptions!$D54*12,IF(Assumptions!$B54="Yearly",Assumptions!$D54*1,IF(Assumptions!$B54="Percentage",((Assumptions!$C54/100)*CI$26),""))),"")</f>
        <v/>
      </c>
      <c r="CJ37" s="18" t="str">
        <f>IF(CJ$26&gt;0,IF(Assumptions!$B54="Monthly",Assumptions!$D54*12,IF(Assumptions!$B54="Yearly",Assumptions!$D54*1,IF(Assumptions!$B54="Percentage",((Assumptions!$C54/100)*CJ$26),""))),"")</f>
        <v/>
      </c>
      <c r="CK37" s="18" t="str">
        <f>IF(CK$26&gt;0,IF(Assumptions!$B54="Monthly",Assumptions!$D54*12,IF(Assumptions!$B54="Yearly",Assumptions!$D54*1,IF(Assumptions!$B54="Percentage",((Assumptions!$C54/100)*CK$26),""))),"")</f>
        <v/>
      </c>
      <c r="CL37" s="18" t="str">
        <f>IF(CL$26&gt;0,IF(Assumptions!$B54="Monthly",Assumptions!$D54*12,IF(Assumptions!$B54="Yearly",Assumptions!$D54*1,IF(Assumptions!$B54="Percentage",((Assumptions!$C54/100)*CL$26),""))),"")</f>
        <v/>
      </c>
      <c r="CM37" s="18" t="str">
        <f>IF(CM$26&gt;0,IF(Assumptions!$B54="Monthly",Assumptions!$D54*12,IF(Assumptions!$B54="Yearly",Assumptions!$D54*1,IF(Assumptions!$B54="Percentage",((Assumptions!$C54/100)*CM$26),""))),"")</f>
        <v/>
      </c>
      <c r="CN37" s="18" t="str">
        <f>IF(CN$26&gt;0,IF(Assumptions!$B54="Monthly",Assumptions!$D54*12,IF(Assumptions!$B54="Yearly",Assumptions!$D54*1,IF(Assumptions!$B54="Percentage",((Assumptions!$C54/100)*CN$26),""))),"")</f>
        <v/>
      </c>
      <c r="CO37" s="18" t="str">
        <f>IF(CO$26&gt;0,IF(Assumptions!$B54="Monthly",Assumptions!$D54*12,IF(Assumptions!$B54="Yearly",Assumptions!$D54*1,IF(Assumptions!$B54="Percentage",((Assumptions!$C54/100)*CO$26),""))),"")</f>
        <v/>
      </c>
      <c r="CP37" s="18" t="str">
        <f>IF(CP$26&gt;0,IF(Assumptions!$B54="Monthly",Assumptions!$D54*12,IF(Assumptions!$B54="Yearly",Assumptions!$D54*1,IF(Assumptions!$B54="Percentage",((Assumptions!$C54/100)*CP$26),""))),"")</f>
        <v/>
      </c>
      <c r="CQ37" s="18" t="str">
        <f>IF(CQ$26&gt;0,IF(Assumptions!$B54="Monthly",Assumptions!$D54*12,IF(Assumptions!$B54="Yearly",Assumptions!$D54*1,IF(Assumptions!$B54="Percentage",((Assumptions!$C54/100)*CQ$26),""))),"")</f>
        <v/>
      </c>
      <c r="CR37" s="18" t="str">
        <f>IF(CR$26&gt;0,IF(Assumptions!$B54="Monthly",Assumptions!$D54*12,IF(Assumptions!$B54="Yearly",Assumptions!$D54*1,IF(Assumptions!$B54="Percentage",((Assumptions!$C54/100)*CR$26),""))),"")</f>
        <v/>
      </c>
      <c r="CS37" s="18" t="str">
        <f>IF(CS$26&gt;0,IF(Assumptions!$B54="Monthly",Assumptions!$D54*12,IF(Assumptions!$B54="Yearly",Assumptions!$D54*1,IF(Assumptions!$B54="Percentage",((Assumptions!$C54/100)*CS$26),""))),"")</f>
        <v/>
      </c>
      <c r="CT37" s="18" t="str">
        <f>IF(CT$26&gt;0,IF(Assumptions!$B54="Monthly",Assumptions!$D54*12,IF(Assumptions!$B54="Yearly",Assumptions!$D54*1,IF(Assumptions!$B54="Percentage",((Assumptions!$C54/100)*CT$26),""))),"")</f>
        <v/>
      </c>
      <c r="CU37" s="18" t="str">
        <f>IF(CU$26&gt;0,IF(Assumptions!$B54="Monthly",Assumptions!$D54*12,IF(Assumptions!$B54="Yearly",Assumptions!$D54*1,IF(Assumptions!$B54="Percentage",((Assumptions!$C54/100)*CU$26),""))),"")</f>
        <v/>
      </c>
      <c r="CV37" s="18" t="str">
        <f>IF(CV$26&gt;0,IF(Assumptions!$B54="Monthly",Assumptions!$D54*12,IF(Assumptions!$B54="Yearly",Assumptions!$D54*1,IF(Assumptions!$B54="Percentage",((Assumptions!$C54/100)*CV$26),""))),"")</f>
        <v/>
      </c>
      <c r="CW37" s="18" t="str">
        <f>IF(CW$26&gt;0,IF(Assumptions!$B54="Monthly",Assumptions!$D54*12,IF(Assumptions!$B54="Yearly",Assumptions!$D54*1,IF(Assumptions!$B54="Percentage",((Assumptions!$C54/100)*CW$26),""))),"")</f>
        <v/>
      </c>
      <c r="CX37" s="18" t="str">
        <f>IF(CX$26&gt;0,IF(Assumptions!$B54="Monthly",Assumptions!$D54*12,IF(Assumptions!$B54="Yearly",Assumptions!$D54*1,IF(Assumptions!$B54="Percentage",((Assumptions!$C54/100)*CX$26),""))),"")</f>
        <v/>
      </c>
      <c r="CY37" s="18" t="str">
        <f>IF(CY$26&gt;0,IF(Assumptions!$B54="Monthly",Assumptions!$D54*12,IF(Assumptions!$B54="Yearly",Assumptions!$D54*1,IF(Assumptions!$B54="Percentage",((Assumptions!$C54/100)*CY$26),""))),"")</f>
        <v/>
      </c>
    </row>
    <row r="38" spans="1:103">
      <c r="A38" s="17"/>
      <c r="B38" s="17"/>
      <c r="C38" s="27" t="str">
        <f>MID(Assumptions!A55,6,20)</f>
        <v>Other:</v>
      </c>
      <c r="D38" s="18" t="str">
        <f>IF(D$26&gt;0,IF(Assumptions!$B55="Monthly",Assumptions!$D55*12,IF(Assumptions!$B55="Yearly",Assumptions!$D55*1,IF(Assumptions!$B55="Percentage",((Assumptions!$C55/100)*D$26),""))),"")</f>
        <v/>
      </c>
      <c r="E38" s="18" t="str">
        <f>IF(E$26&gt;0,IF(Assumptions!$B55="Monthly",Assumptions!$D55*12,IF(Assumptions!$B55="Yearly",Assumptions!$D55*1,IF(Assumptions!$B55="Percentage",((Assumptions!$C55/100)*E$26),""))),"")</f>
        <v/>
      </c>
      <c r="F38" s="18" t="str">
        <f>IF(F$26&gt;0,IF(Assumptions!$B55="Monthly",Assumptions!$D55*12,IF(Assumptions!$B55="Yearly",Assumptions!$D55*1,IF(Assumptions!$B55="Percentage",((Assumptions!$C55/100)*F$26),""))),"")</f>
        <v/>
      </c>
      <c r="G38" s="18" t="str">
        <f>IF(G$26&gt;0,IF(Assumptions!$B55="Monthly",Assumptions!$D55*12,IF(Assumptions!$B55="Yearly",Assumptions!$D55*1,IF(Assumptions!$B55="Percentage",((Assumptions!$C55/100)*G$26),""))),"")</f>
        <v/>
      </c>
      <c r="H38" s="18" t="str">
        <f>IF(H$26&gt;0,IF(Assumptions!$B55="Monthly",Assumptions!$D55*12,IF(Assumptions!$B55="Yearly",Assumptions!$D55*1,IF(Assumptions!$B55="Percentage",((Assumptions!$C55/100)*H$26),""))),"")</f>
        <v/>
      </c>
      <c r="I38" s="18" t="str">
        <f>IF(I$26&gt;0,IF(Assumptions!$B55="Monthly",Assumptions!$D55*12,IF(Assumptions!$B55="Yearly",Assumptions!$D55*1,IF(Assumptions!$B55="Percentage",((Assumptions!$C55/100)*I$26),""))),"")</f>
        <v/>
      </c>
      <c r="J38" s="18" t="str">
        <f>IF(J$26&gt;0,IF(Assumptions!$B55="Monthly",Assumptions!$D55*12,IF(Assumptions!$B55="Yearly",Assumptions!$D55*1,IF(Assumptions!$B55="Percentage",((Assumptions!$C55/100)*J$26),""))),"")</f>
        <v/>
      </c>
      <c r="K38" s="18" t="str">
        <f>IF(K$26&gt;0,IF(Assumptions!$B55="Monthly",Assumptions!$D55*12,IF(Assumptions!$B55="Yearly",Assumptions!$D55*1,IF(Assumptions!$B55="Percentage",((Assumptions!$C55/100)*K$26),""))),"")</f>
        <v/>
      </c>
      <c r="L38" s="18" t="str">
        <f>IF(L$26&gt;0,IF(Assumptions!$B55="Monthly",Assumptions!$D55*12,IF(Assumptions!$B55="Yearly",Assumptions!$D55*1,IF(Assumptions!$B55="Percentage",((Assumptions!$C55/100)*L$26),""))),"")</f>
        <v/>
      </c>
      <c r="M38" s="18" t="str">
        <f>IF(M$26&gt;0,IF(Assumptions!$B55="Monthly",Assumptions!$D55*12,IF(Assumptions!$B55="Yearly",Assumptions!$D55*1,IF(Assumptions!$B55="Percentage",((Assumptions!$C55/100)*M$26),""))),"")</f>
        <v/>
      </c>
      <c r="N38" s="18" t="str">
        <f>IF(N$26&gt;0,IF(Assumptions!$B55="Monthly",Assumptions!$D55*12,IF(Assumptions!$B55="Yearly",Assumptions!$D55*1,IF(Assumptions!$B55="Percentage",((Assumptions!$C55/100)*N$26),""))),"")</f>
        <v/>
      </c>
      <c r="O38" s="18" t="str">
        <f>IF(O$26&gt;0,IF(Assumptions!$B55="Monthly",Assumptions!$D55*12,IF(Assumptions!$B55="Yearly",Assumptions!$D55*1,IF(Assumptions!$B55="Percentage",((Assumptions!$C55/100)*O$26),""))),"")</f>
        <v/>
      </c>
      <c r="P38" s="18" t="str">
        <f>IF(P$26&gt;0,IF(Assumptions!$B55="Monthly",Assumptions!$D55*12,IF(Assumptions!$B55="Yearly",Assumptions!$D55*1,IF(Assumptions!$B55="Percentage",((Assumptions!$C55/100)*P$26),""))),"")</f>
        <v/>
      </c>
      <c r="Q38" s="18" t="str">
        <f>IF(Q$26&gt;0,IF(Assumptions!$B55="Monthly",Assumptions!$D55*12,IF(Assumptions!$B55="Yearly",Assumptions!$D55*1,IF(Assumptions!$B55="Percentage",((Assumptions!$C55/100)*Q$26),""))),"")</f>
        <v/>
      </c>
      <c r="R38" s="18" t="str">
        <f>IF(R$26&gt;0,IF(Assumptions!$B55="Monthly",Assumptions!$D55*12,IF(Assumptions!$B55="Yearly",Assumptions!$D55*1,IF(Assumptions!$B55="Percentage",((Assumptions!$C55/100)*R$26),""))),"")</f>
        <v/>
      </c>
      <c r="S38" s="18" t="str">
        <f>IF(S$26&gt;0,IF(Assumptions!$B55="Monthly",Assumptions!$D55*12,IF(Assumptions!$B55="Yearly",Assumptions!$D55*1,IF(Assumptions!$B55="Percentage",((Assumptions!$C55/100)*S$26),""))),"")</f>
        <v/>
      </c>
      <c r="T38" s="18" t="str">
        <f>IF(T$26&gt;0,IF(Assumptions!$B55="Monthly",Assumptions!$D55*12,IF(Assumptions!$B55="Yearly",Assumptions!$D55*1,IF(Assumptions!$B55="Percentage",((Assumptions!$C55/100)*T$26),""))),"")</f>
        <v/>
      </c>
      <c r="U38" s="18" t="str">
        <f>IF(U$26&gt;0,IF(Assumptions!$B55="Monthly",Assumptions!$D55*12,IF(Assumptions!$B55="Yearly",Assumptions!$D55*1,IF(Assumptions!$B55="Percentage",((Assumptions!$C55/100)*U$26),""))),"")</f>
        <v/>
      </c>
      <c r="V38" s="18" t="str">
        <f>IF(V$26&gt;0,IF(Assumptions!$B55="Monthly",Assumptions!$D55*12,IF(Assumptions!$B55="Yearly",Assumptions!$D55*1,IF(Assumptions!$B55="Percentage",((Assumptions!$C55/100)*V$26),""))),"")</f>
        <v/>
      </c>
      <c r="W38" s="18" t="str">
        <f>IF(W$26&gt;0,IF(Assumptions!$B55="Monthly",Assumptions!$D55*12,IF(Assumptions!$B55="Yearly",Assumptions!$D55*1,IF(Assumptions!$B55="Percentage",((Assumptions!$C55/100)*W$26),""))),"")</f>
        <v/>
      </c>
      <c r="X38" s="18" t="str">
        <f>IF(X$26&gt;0,IF(Assumptions!$B55="Monthly",Assumptions!$D55*12,IF(Assumptions!$B55="Yearly",Assumptions!$D55*1,IF(Assumptions!$B55="Percentage",((Assumptions!$C55/100)*X$26),""))),"")</f>
        <v/>
      </c>
      <c r="Y38" s="18" t="str">
        <f>IF(Y$26&gt;0,IF(Assumptions!$B55="Monthly",Assumptions!$D55*12,IF(Assumptions!$B55="Yearly",Assumptions!$D55*1,IF(Assumptions!$B55="Percentage",((Assumptions!$C55/100)*Y$26),""))),"")</f>
        <v/>
      </c>
      <c r="Z38" s="18" t="str">
        <f>IF(Z$26&gt;0,IF(Assumptions!$B55="Monthly",Assumptions!$D55*12,IF(Assumptions!$B55="Yearly",Assumptions!$D55*1,IF(Assumptions!$B55="Percentage",((Assumptions!$C55/100)*Z$26),""))),"")</f>
        <v/>
      </c>
      <c r="AA38" s="18" t="str">
        <f>IF(AA$26&gt;0,IF(Assumptions!$B55="Monthly",Assumptions!$D55*12,IF(Assumptions!$B55="Yearly",Assumptions!$D55*1,IF(Assumptions!$B55="Percentage",((Assumptions!$C55/100)*AA$26),""))),"")</f>
        <v/>
      </c>
      <c r="AB38" s="18" t="str">
        <f>IF(AB$26&gt;0,IF(Assumptions!$B55="Monthly",Assumptions!$D55*12,IF(Assumptions!$B55="Yearly",Assumptions!$D55*1,IF(Assumptions!$B55="Percentage",((Assumptions!$C55/100)*AB$26),""))),"")</f>
        <v/>
      </c>
      <c r="AC38" s="18" t="str">
        <f>IF(AC$26&gt;0,IF(Assumptions!$B55="Monthly",Assumptions!$D55*12,IF(Assumptions!$B55="Yearly",Assumptions!$D55*1,IF(Assumptions!$B55="Percentage",((Assumptions!$C55/100)*AC$26),""))),"")</f>
        <v/>
      </c>
      <c r="AD38" s="18" t="str">
        <f>IF(AD$26&gt;0,IF(Assumptions!$B55="Monthly",Assumptions!$D55*12,IF(Assumptions!$B55="Yearly",Assumptions!$D55*1,IF(Assumptions!$B55="Percentage",((Assumptions!$C55/100)*AD$26),""))),"")</f>
        <v/>
      </c>
      <c r="AE38" s="18" t="str">
        <f>IF(AE$26&gt;0,IF(Assumptions!$B55="Monthly",Assumptions!$D55*12,IF(Assumptions!$B55="Yearly",Assumptions!$D55*1,IF(Assumptions!$B55="Percentage",((Assumptions!$C55/100)*AE$26),""))),"")</f>
        <v/>
      </c>
      <c r="AF38" s="18" t="str">
        <f>IF(AF$26&gt;0,IF(Assumptions!$B55="Monthly",Assumptions!$D55*12,IF(Assumptions!$B55="Yearly",Assumptions!$D55*1,IF(Assumptions!$B55="Percentage",((Assumptions!$C55/100)*AF$26),""))),"")</f>
        <v/>
      </c>
      <c r="AG38" s="18" t="str">
        <f>IF(AG$26&gt;0,IF(Assumptions!$B55="Monthly",Assumptions!$D55*12,IF(Assumptions!$B55="Yearly",Assumptions!$D55*1,IF(Assumptions!$B55="Percentage",((Assumptions!$C55/100)*AG$26),""))),"")</f>
        <v/>
      </c>
      <c r="AH38" s="18" t="str">
        <f>IF(AH$26&gt;0,IF(Assumptions!$B55="Monthly",Assumptions!$D55*12,IF(Assumptions!$B55="Yearly",Assumptions!$D55*1,IF(Assumptions!$B55="Percentage",((Assumptions!$C55/100)*AH$26),""))),"")</f>
        <v/>
      </c>
      <c r="AI38" s="18" t="str">
        <f>IF(AI$26&gt;0,IF(Assumptions!$B55="Monthly",Assumptions!$D55*12,IF(Assumptions!$B55="Yearly",Assumptions!$D55*1,IF(Assumptions!$B55="Percentage",((Assumptions!$C55/100)*AI$26),""))),"")</f>
        <v/>
      </c>
      <c r="AJ38" s="18" t="str">
        <f>IF(AJ$26&gt;0,IF(Assumptions!$B55="Monthly",Assumptions!$D55*12,IF(Assumptions!$B55="Yearly",Assumptions!$D55*1,IF(Assumptions!$B55="Percentage",((Assumptions!$C55/100)*AJ$26),""))),"")</f>
        <v/>
      </c>
      <c r="AK38" s="18" t="str">
        <f>IF(AK$26&gt;0,IF(Assumptions!$B55="Monthly",Assumptions!$D55*12,IF(Assumptions!$B55="Yearly",Assumptions!$D55*1,IF(Assumptions!$B55="Percentage",((Assumptions!$C55/100)*AK$26),""))),"")</f>
        <v/>
      </c>
      <c r="AL38" s="18" t="str">
        <f>IF(AL$26&gt;0,IF(Assumptions!$B55="Monthly",Assumptions!$D55*12,IF(Assumptions!$B55="Yearly",Assumptions!$D55*1,IF(Assumptions!$B55="Percentage",((Assumptions!$C55/100)*AL$26),""))),"")</f>
        <v/>
      </c>
      <c r="AM38" s="18" t="str">
        <f>IF(AM$26&gt;0,IF(Assumptions!$B55="Monthly",Assumptions!$D55*12,IF(Assumptions!$B55="Yearly",Assumptions!$D55*1,IF(Assumptions!$B55="Percentage",((Assumptions!$C55/100)*AM$26),""))),"")</f>
        <v/>
      </c>
      <c r="AN38" s="18" t="str">
        <f>IF(AN$26&gt;0,IF(Assumptions!$B55="Monthly",Assumptions!$D55*12,IF(Assumptions!$B55="Yearly",Assumptions!$D55*1,IF(Assumptions!$B55="Percentage",((Assumptions!$C55/100)*AN$26),""))),"")</f>
        <v/>
      </c>
      <c r="AO38" s="18" t="str">
        <f>IF(AO$26&gt;0,IF(Assumptions!$B55="Monthly",Assumptions!$D55*12,IF(Assumptions!$B55="Yearly",Assumptions!$D55*1,IF(Assumptions!$B55="Percentage",((Assumptions!$C55/100)*AO$26),""))),"")</f>
        <v/>
      </c>
      <c r="AP38" s="18" t="str">
        <f>IF(AP$26&gt;0,IF(Assumptions!$B55="Monthly",Assumptions!$D55*12,IF(Assumptions!$B55="Yearly",Assumptions!$D55*1,IF(Assumptions!$B55="Percentage",((Assumptions!$C55/100)*AP$26),""))),"")</f>
        <v/>
      </c>
      <c r="AQ38" s="18" t="str">
        <f>IF(AQ$26&gt;0,IF(Assumptions!$B55="Monthly",Assumptions!$D55*12,IF(Assumptions!$B55="Yearly",Assumptions!$D55*1,IF(Assumptions!$B55="Percentage",((Assumptions!$C55/100)*AQ$26),""))),"")</f>
        <v/>
      </c>
      <c r="AR38" s="18" t="str">
        <f>IF(AR$26&gt;0,IF(Assumptions!$B55="Monthly",Assumptions!$D55*12,IF(Assumptions!$B55="Yearly",Assumptions!$D55*1,IF(Assumptions!$B55="Percentage",((Assumptions!$C55/100)*AR$26),""))),"")</f>
        <v/>
      </c>
      <c r="AS38" s="18" t="str">
        <f>IF(AS$26&gt;0,IF(Assumptions!$B55="Monthly",Assumptions!$D55*12,IF(Assumptions!$B55="Yearly",Assumptions!$D55*1,IF(Assumptions!$B55="Percentage",((Assumptions!$C55/100)*AS$26),""))),"")</f>
        <v/>
      </c>
      <c r="AT38" s="18" t="str">
        <f>IF(AT$26&gt;0,IF(Assumptions!$B55="Monthly",Assumptions!$D55*12,IF(Assumptions!$B55="Yearly",Assumptions!$D55*1,IF(Assumptions!$B55="Percentage",((Assumptions!$C55/100)*AT$26),""))),"")</f>
        <v/>
      </c>
      <c r="AU38" s="18" t="str">
        <f>IF(AU$26&gt;0,IF(Assumptions!$B55="Monthly",Assumptions!$D55*12,IF(Assumptions!$B55="Yearly",Assumptions!$D55*1,IF(Assumptions!$B55="Percentage",((Assumptions!$C55/100)*AU$26),""))),"")</f>
        <v/>
      </c>
      <c r="AV38" s="18" t="str">
        <f>IF(AV$26&gt;0,IF(Assumptions!$B55="Monthly",Assumptions!$D55*12,IF(Assumptions!$B55="Yearly",Assumptions!$D55*1,IF(Assumptions!$B55="Percentage",((Assumptions!$C55/100)*AV$26),""))),"")</f>
        <v/>
      </c>
      <c r="AW38" s="18" t="str">
        <f>IF(AW$26&gt;0,IF(Assumptions!$B55="Monthly",Assumptions!$D55*12,IF(Assumptions!$B55="Yearly",Assumptions!$D55*1,IF(Assumptions!$B55="Percentage",((Assumptions!$C55/100)*AW$26),""))),"")</f>
        <v/>
      </c>
      <c r="AX38" s="18" t="str">
        <f>IF(AX$26&gt;0,IF(Assumptions!$B55="Monthly",Assumptions!$D55*12,IF(Assumptions!$B55="Yearly",Assumptions!$D55*1,IF(Assumptions!$B55="Percentage",((Assumptions!$C55/100)*AX$26),""))),"")</f>
        <v/>
      </c>
      <c r="AY38" s="18" t="str">
        <f>IF(AY$26&gt;0,IF(Assumptions!$B55="Monthly",Assumptions!$D55*12,IF(Assumptions!$B55="Yearly",Assumptions!$D55*1,IF(Assumptions!$B55="Percentage",((Assumptions!$C55/100)*AY$26),""))),"")</f>
        <v/>
      </c>
      <c r="AZ38" s="18" t="str">
        <f>IF(AZ$26&gt;0,IF(Assumptions!$B55="Monthly",Assumptions!$D55*12,IF(Assumptions!$B55="Yearly",Assumptions!$D55*1,IF(Assumptions!$B55="Percentage",((Assumptions!$C55/100)*AZ$26),""))),"")</f>
        <v/>
      </c>
      <c r="BA38" s="18" t="str">
        <f>IF(BA$26&gt;0,IF(Assumptions!$B55="Monthly",Assumptions!$D55*12,IF(Assumptions!$B55="Yearly",Assumptions!$D55*1,IF(Assumptions!$B55="Percentage",((Assumptions!$C55/100)*BA$26),""))),"")</f>
        <v/>
      </c>
      <c r="BB38" s="18" t="str">
        <f>IF(BB$26&gt;0,IF(Assumptions!$B55="Monthly",Assumptions!$D55*12,IF(Assumptions!$B55="Yearly",Assumptions!$D55*1,IF(Assumptions!$B55="Percentage",((Assumptions!$C55/100)*BB$26),""))),"")</f>
        <v/>
      </c>
      <c r="BC38" s="18" t="str">
        <f>IF(BC$26&gt;0,IF(Assumptions!$B55="Monthly",Assumptions!$D55*12,IF(Assumptions!$B55="Yearly",Assumptions!$D55*1,IF(Assumptions!$B55="Percentage",((Assumptions!$C55/100)*BC$26),""))),"")</f>
        <v/>
      </c>
      <c r="BD38" s="18" t="str">
        <f>IF(BD$26&gt;0,IF(Assumptions!$B55="Monthly",Assumptions!$D55*12,IF(Assumptions!$B55="Yearly",Assumptions!$D55*1,IF(Assumptions!$B55="Percentage",((Assumptions!$C55/100)*BD$26),""))),"")</f>
        <v/>
      </c>
      <c r="BE38" s="18" t="str">
        <f>IF(BE$26&gt;0,IF(Assumptions!$B55="Monthly",Assumptions!$D55*12,IF(Assumptions!$B55="Yearly",Assumptions!$D55*1,IF(Assumptions!$B55="Percentage",((Assumptions!$C55/100)*BE$26),""))),"")</f>
        <v/>
      </c>
      <c r="BF38" s="18" t="str">
        <f>IF(BF$26&gt;0,IF(Assumptions!$B55="Monthly",Assumptions!$D55*12,IF(Assumptions!$B55="Yearly",Assumptions!$D55*1,IF(Assumptions!$B55="Percentage",((Assumptions!$C55/100)*BF$26),""))),"")</f>
        <v/>
      </c>
      <c r="BG38" s="18" t="str">
        <f>IF(BG$26&gt;0,IF(Assumptions!$B55="Monthly",Assumptions!$D55*12,IF(Assumptions!$B55="Yearly",Assumptions!$D55*1,IF(Assumptions!$B55="Percentage",((Assumptions!$C55/100)*BG$26),""))),"")</f>
        <v/>
      </c>
      <c r="BH38" s="18" t="str">
        <f>IF(BH$26&gt;0,IF(Assumptions!$B55="Monthly",Assumptions!$D55*12,IF(Assumptions!$B55="Yearly",Assumptions!$D55*1,IF(Assumptions!$B55="Percentage",((Assumptions!$C55/100)*BH$26),""))),"")</f>
        <v/>
      </c>
      <c r="BI38" s="18" t="str">
        <f>IF(BI$26&gt;0,IF(Assumptions!$B55="Monthly",Assumptions!$D55*12,IF(Assumptions!$B55="Yearly",Assumptions!$D55*1,IF(Assumptions!$B55="Percentage",((Assumptions!$C55/100)*BI$26),""))),"")</f>
        <v/>
      </c>
      <c r="BJ38" s="18" t="str">
        <f>IF(BJ$26&gt;0,IF(Assumptions!$B55="Monthly",Assumptions!$D55*12,IF(Assumptions!$B55="Yearly",Assumptions!$D55*1,IF(Assumptions!$B55="Percentage",((Assumptions!$C55/100)*BJ$26),""))),"")</f>
        <v/>
      </c>
      <c r="BK38" s="18" t="str">
        <f>IF(BK$26&gt;0,IF(Assumptions!$B55="Monthly",Assumptions!$D55*12,IF(Assumptions!$B55="Yearly",Assumptions!$D55*1,IF(Assumptions!$B55="Percentage",((Assumptions!$C55/100)*BK$26),""))),"")</f>
        <v/>
      </c>
      <c r="BL38" s="18" t="str">
        <f>IF(BL$26&gt;0,IF(Assumptions!$B55="Monthly",Assumptions!$D55*12,IF(Assumptions!$B55="Yearly",Assumptions!$D55*1,IF(Assumptions!$B55="Percentage",((Assumptions!$C55/100)*BL$26),""))),"")</f>
        <v/>
      </c>
      <c r="BM38" s="18" t="str">
        <f>IF(BM$26&gt;0,IF(Assumptions!$B55="Monthly",Assumptions!$D55*12,IF(Assumptions!$B55="Yearly",Assumptions!$D55*1,IF(Assumptions!$B55="Percentage",((Assumptions!$C55/100)*BM$26),""))),"")</f>
        <v/>
      </c>
      <c r="BN38" s="18" t="str">
        <f>IF(BN$26&gt;0,IF(Assumptions!$B55="Monthly",Assumptions!$D55*12,IF(Assumptions!$B55="Yearly",Assumptions!$D55*1,IF(Assumptions!$B55="Percentage",((Assumptions!$C55/100)*BN$26),""))),"")</f>
        <v/>
      </c>
      <c r="BO38" s="18" t="str">
        <f>IF(BO$26&gt;0,IF(Assumptions!$B55="Monthly",Assumptions!$D55*12,IF(Assumptions!$B55="Yearly",Assumptions!$D55*1,IF(Assumptions!$B55="Percentage",((Assumptions!$C55/100)*BO$26),""))),"")</f>
        <v/>
      </c>
      <c r="BP38" s="18" t="str">
        <f>IF(BP$26&gt;0,IF(Assumptions!$B55="Monthly",Assumptions!$D55*12,IF(Assumptions!$B55="Yearly",Assumptions!$D55*1,IF(Assumptions!$B55="Percentage",((Assumptions!$C55/100)*BP$26),""))),"")</f>
        <v/>
      </c>
      <c r="BQ38" s="18" t="str">
        <f>IF(BQ$26&gt;0,IF(Assumptions!$B55="Monthly",Assumptions!$D55*12,IF(Assumptions!$B55="Yearly",Assumptions!$D55*1,IF(Assumptions!$B55="Percentage",((Assumptions!$C55/100)*BQ$26),""))),"")</f>
        <v/>
      </c>
      <c r="BR38" s="18" t="str">
        <f>IF(BR$26&gt;0,IF(Assumptions!$B55="Monthly",Assumptions!$D55*12,IF(Assumptions!$B55="Yearly",Assumptions!$D55*1,IF(Assumptions!$B55="Percentage",((Assumptions!$C55/100)*BR$26),""))),"")</f>
        <v/>
      </c>
      <c r="BS38" s="18" t="str">
        <f>IF(BS$26&gt;0,IF(Assumptions!$B55="Monthly",Assumptions!$D55*12,IF(Assumptions!$B55="Yearly",Assumptions!$D55*1,IF(Assumptions!$B55="Percentage",((Assumptions!$C55/100)*BS$26),""))),"")</f>
        <v/>
      </c>
      <c r="BT38" s="18" t="str">
        <f>IF(BT$26&gt;0,IF(Assumptions!$B55="Monthly",Assumptions!$D55*12,IF(Assumptions!$B55="Yearly",Assumptions!$D55*1,IF(Assumptions!$B55="Percentage",((Assumptions!$C55/100)*BT$26),""))),"")</f>
        <v/>
      </c>
      <c r="BU38" s="18" t="str">
        <f>IF(BU$26&gt;0,IF(Assumptions!$B55="Monthly",Assumptions!$D55*12,IF(Assumptions!$B55="Yearly",Assumptions!$D55*1,IF(Assumptions!$B55="Percentage",((Assumptions!$C55/100)*BU$26),""))),"")</f>
        <v/>
      </c>
      <c r="BV38" s="18" t="str">
        <f>IF(BV$26&gt;0,IF(Assumptions!$B55="Monthly",Assumptions!$D55*12,IF(Assumptions!$B55="Yearly",Assumptions!$D55*1,IF(Assumptions!$B55="Percentage",((Assumptions!$C55/100)*BV$26),""))),"")</f>
        <v/>
      </c>
      <c r="BW38" s="18" t="str">
        <f>IF(BW$26&gt;0,IF(Assumptions!$B55="Monthly",Assumptions!$D55*12,IF(Assumptions!$B55="Yearly",Assumptions!$D55*1,IF(Assumptions!$B55="Percentage",((Assumptions!$C55/100)*BW$26),""))),"")</f>
        <v/>
      </c>
      <c r="BX38" s="18" t="str">
        <f>IF(BX$26&gt;0,IF(Assumptions!$B55="Monthly",Assumptions!$D55*12,IF(Assumptions!$B55="Yearly",Assumptions!$D55*1,IF(Assumptions!$B55="Percentage",((Assumptions!$C55/100)*BX$26),""))),"")</f>
        <v/>
      </c>
      <c r="BY38" s="18" t="str">
        <f>IF(BY$26&gt;0,IF(Assumptions!$B55="Monthly",Assumptions!$D55*12,IF(Assumptions!$B55="Yearly",Assumptions!$D55*1,IF(Assumptions!$B55="Percentage",((Assumptions!$C55/100)*BY$26),""))),"")</f>
        <v/>
      </c>
      <c r="BZ38" s="18" t="str">
        <f>IF(BZ$26&gt;0,IF(Assumptions!$B55="Monthly",Assumptions!$D55*12,IF(Assumptions!$B55="Yearly",Assumptions!$D55*1,IF(Assumptions!$B55="Percentage",((Assumptions!$C55/100)*BZ$26),""))),"")</f>
        <v/>
      </c>
      <c r="CA38" s="18" t="str">
        <f>IF(CA$26&gt;0,IF(Assumptions!$B55="Monthly",Assumptions!$D55*12,IF(Assumptions!$B55="Yearly",Assumptions!$D55*1,IF(Assumptions!$B55="Percentage",((Assumptions!$C55/100)*CA$26),""))),"")</f>
        <v/>
      </c>
      <c r="CB38" s="18" t="str">
        <f>IF(CB$26&gt;0,IF(Assumptions!$B55="Monthly",Assumptions!$D55*12,IF(Assumptions!$B55="Yearly",Assumptions!$D55*1,IF(Assumptions!$B55="Percentage",((Assumptions!$C55/100)*CB$26),""))),"")</f>
        <v/>
      </c>
      <c r="CC38" s="18" t="str">
        <f>IF(CC$26&gt;0,IF(Assumptions!$B55="Monthly",Assumptions!$D55*12,IF(Assumptions!$B55="Yearly",Assumptions!$D55*1,IF(Assumptions!$B55="Percentage",((Assumptions!$C55/100)*CC$26),""))),"")</f>
        <v/>
      </c>
      <c r="CD38" s="18" t="str">
        <f>IF(CD$26&gt;0,IF(Assumptions!$B55="Monthly",Assumptions!$D55*12,IF(Assumptions!$B55="Yearly",Assumptions!$D55*1,IF(Assumptions!$B55="Percentage",((Assumptions!$C55/100)*CD$26),""))),"")</f>
        <v/>
      </c>
      <c r="CE38" s="18" t="str">
        <f>IF(CE$26&gt;0,IF(Assumptions!$B55="Monthly",Assumptions!$D55*12,IF(Assumptions!$B55="Yearly",Assumptions!$D55*1,IF(Assumptions!$B55="Percentage",((Assumptions!$C55/100)*CE$26),""))),"")</f>
        <v/>
      </c>
      <c r="CF38" s="18" t="str">
        <f>IF(CF$26&gt;0,IF(Assumptions!$B55="Monthly",Assumptions!$D55*12,IF(Assumptions!$B55="Yearly",Assumptions!$D55*1,IF(Assumptions!$B55="Percentage",((Assumptions!$C55/100)*CF$26),""))),"")</f>
        <v/>
      </c>
      <c r="CG38" s="18" t="str">
        <f>IF(CG$26&gt;0,IF(Assumptions!$B55="Monthly",Assumptions!$D55*12,IF(Assumptions!$B55="Yearly",Assumptions!$D55*1,IF(Assumptions!$B55="Percentage",((Assumptions!$C55/100)*CG$26),""))),"")</f>
        <v/>
      </c>
      <c r="CH38" s="18" t="str">
        <f>IF(CH$26&gt;0,IF(Assumptions!$B55="Monthly",Assumptions!$D55*12,IF(Assumptions!$B55="Yearly",Assumptions!$D55*1,IF(Assumptions!$B55="Percentage",((Assumptions!$C55/100)*CH$26),""))),"")</f>
        <v/>
      </c>
      <c r="CI38" s="18" t="str">
        <f>IF(CI$26&gt;0,IF(Assumptions!$B55="Monthly",Assumptions!$D55*12,IF(Assumptions!$B55="Yearly",Assumptions!$D55*1,IF(Assumptions!$B55="Percentage",((Assumptions!$C55/100)*CI$26),""))),"")</f>
        <v/>
      </c>
      <c r="CJ38" s="18" t="str">
        <f>IF(CJ$26&gt;0,IF(Assumptions!$B55="Monthly",Assumptions!$D55*12,IF(Assumptions!$B55="Yearly",Assumptions!$D55*1,IF(Assumptions!$B55="Percentage",((Assumptions!$C55/100)*CJ$26),""))),"")</f>
        <v/>
      </c>
      <c r="CK38" s="18" t="str">
        <f>IF(CK$26&gt;0,IF(Assumptions!$B55="Monthly",Assumptions!$D55*12,IF(Assumptions!$B55="Yearly",Assumptions!$D55*1,IF(Assumptions!$B55="Percentage",((Assumptions!$C55/100)*CK$26),""))),"")</f>
        <v/>
      </c>
      <c r="CL38" s="18" t="str">
        <f>IF(CL$26&gt;0,IF(Assumptions!$B55="Monthly",Assumptions!$D55*12,IF(Assumptions!$B55="Yearly",Assumptions!$D55*1,IF(Assumptions!$B55="Percentage",((Assumptions!$C55/100)*CL$26),""))),"")</f>
        <v/>
      </c>
      <c r="CM38" s="18" t="str">
        <f>IF(CM$26&gt;0,IF(Assumptions!$B55="Monthly",Assumptions!$D55*12,IF(Assumptions!$B55="Yearly",Assumptions!$D55*1,IF(Assumptions!$B55="Percentage",((Assumptions!$C55/100)*CM$26),""))),"")</f>
        <v/>
      </c>
      <c r="CN38" s="18" t="str">
        <f>IF(CN$26&gt;0,IF(Assumptions!$B55="Monthly",Assumptions!$D55*12,IF(Assumptions!$B55="Yearly",Assumptions!$D55*1,IF(Assumptions!$B55="Percentage",((Assumptions!$C55/100)*CN$26),""))),"")</f>
        <v/>
      </c>
      <c r="CO38" s="18" t="str">
        <f>IF(CO$26&gt;0,IF(Assumptions!$B55="Monthly",Assumptions!$D55*12,IF(Assumptions!$B55="Yearly",Assumptions!$D55*1,IF(Assumptions!$B55="Percentage",((Assumptions!$C55/100)*CO$26),""))),"")</f>
        <v/>
      </c>
      <c r="CP38" s="18" t="str">
        <f>IF(CP$26&gt;0,IF(Assumptions!$B55="Monthly",Assumptions!$D55*12,IF(Assumptions!$B55="Yearly",Assumptions!$D55*1,IF(Assumptions!$B55="Percentage",((Assumptions!$C55/100)*CP$26),""))),"")</f>
        <v/>
      </c>
      <c r="CQ38" s="18" t="str">
        <f>IF(CQ$26&gt;0,IF(Assumptions!$B55="Monthly",Assumptions!$D55*12,IF(Assumptions!$B55="Yearly",Assumptions!$D55*1,IF(Assumptions!$B55="Percentage",((Assumptions!$C55/100)*CQ$26),""))),"")</f>
        <v/>
      </c>
      <c r="CR38" s="18" t="str">
        <f>IF(CR$26&gt;0,IF(Assumptions!$B55="Monthly",Assumptions!$D55*12,IF(Assumptions!$B55="Yearly",Assumptions!$D55*1,IF(Assumptions!$B55="Percentage",((Assumptions!$C55/100)*CR$26),""))),"")</f>
        <v/>
      </c>
      <c r="CS38" s="18" t="str">
        <f>IF(CS$26&gt;0,IF(Assumptions!$B55="Monthly",Assumptions!$D55*12,IF(Assumptions!$B55="Yearly",Assumptions!$D55*1,IF(Assumptions!$B55="Percentage",((Assumptions!$C55/100)*CS$26),""))),"")</f>
        <v/>
      </c>
      <c r="CT38" s="18" t="str">
        <f>IF(CT$26&gt;0,IF(Assumptions!$B55="Monthly",Assumptions!$D55*12,IF(Assumptions!$B55="Yearly",Assumptions!$D55*1,IF(Assumptions!$B55="Percentage",((Assumptions!$C55/100)*CT$26),""))),"")</f>
        <v/>
      </c>
      <c r="CU38" s="18" t="str">
        <f>IF(CU$26&gt;0,IF(Assumptions!$B55="Monthly",Assumptions!$D55*12,IF(Assumptions!$B55="Yearly",Assumptions!$D55*1,IF(Assumptions!$B55="Percentage",((Assumptions!$C55/100)*CU$26),""))),"")</f>
        <v/>
      </c>
      <c r="CV38" s="18" t="str">
        <f>IF(CV$26&gt;0,IF(Assumptions!$B55="Monthly",Assumptions!$D55*12,IF(Assumptions!$B55="Yearly",Assumptions!$D55*1,IF(Assumptions!$B55="Percentage",((Assumptions!$C55/100)*CV$26),""))),"")</f>
        <v/>
      </c>
      <c r="CW38" s="18" t="str">
        <f>IF(CW$26&gt;0,IF(Assumptions!$B55="Monthly",Assumptions!$D55*12,IF(Assumptions!$B55="Yearly",Assumptions!$D55*1,IF(Assumptions!$B55="Percentage",((Assumptions!$C55/100)*CW$26),""))),"")</f>
        <v/>
      </c>
      <c r="CX38" s="18" t="str">
        <f>IF(CX$26&gt;0,IF(Assumptions!$B55="Monthly",Assumptions!$D55*12,IF(Assumptions!$B55="Yearly",Assumptions!$D55*1,IF(Assumptions!$B55="Percentage",((Assumptions!$C55/100)*CX$26),""))),"")</f>
        <v/>
      </c>
      <c r="CY38" s="18" t="str">
        <f>IF(CY$26&gt;0,IF(Assumptions!$B55="Monthly",Assumptions!$D55*12,IF(Assumptions!$B55="Yearly",Assumptions!$D55*1,IF(Assumptions!$B55="Percentage",((Assumptions!$C55/100)*CY$26),""))),"")</f>
        <v/>
      </c>
    </row>
    <row r="39" spans="1:103" ht="15.6">
      <c r="A39" s="17"/>
      <c r="B39" s="4" t="s">
        <v>25</v>
      </c>
      <c r="C39" s="2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row>
    <row r="40" spans="1:103">
      <c r="A40" s="17"/>
      <c r="B40" s="17"/>
      <c r="C40" s="27" t="s">
        <v>21</v>
      </c>
      <c r="D40" s="19" t="str">
        <f>IF(D4&gt;0,IF(D4&gt;Assumptions!$C$57,"",Assumptions!$D$57*12),"")</f>
        <v/>
      </c>
      <c r="E40" s="19" t="str">
        <f>IF(E4&gt;0,IF(E4&gt;Assumptions!$C$57,"",Assumptions!$D$57*12),"")</f>
        <v/>
      </c>
      <c r="F40" s="19" t="str">
        <f>IF(F4&gt;0,IF(F4&gt;Assumptions!$C$57,"",Assumptions!$D$57*12),"")</f>
        <v/>
      </c>
      <c r="G40" s="19" t="str">
        <f>IF(G4&gt;0,IF(G4&gt;Assumptions!$C$57,"",Assumptions!$D$57*12),"")</f>
        <v/>
      </c>
      <c r="H40" s="19" t="str">
        <f>IF(H4&gt;0,IF(H4&gt;Assumptions!$C$57,"",Assumptions!$D$57*12),"")</f>
        <v/>
      </c>
      <c r="I40" s="19" t="str">
        <f>IF(I4&gt;0,IF(I4&gt;Assumptions!$C$57,"",Assumptions!$D$57*12),"")</f>
        <v/>
      </c>
      <c r="J40" s="19" t="str">
        <f>IF(J4&gt;0,IF(J4&gt;Assumptions!$C$57,"",Assumptions!$D$57*12),"")</f>
        <v/>
      </c>
      <c r="K40" s="19" t="str">
        <f>IF(K4&gt;0,IF(K4&gt;Assumptions!$C$57,"",Assumptions!$D$57*12),"")</f>
        <v/>
      </c>
      <c r="L40" s="19" t="str">
        <f>IF(L4&gt;0,IF(L4&gt;Assumptions!$C$57,"",Assumptions!$D$57*12),"")</f>
        <v/>
      </c>
      <c r="M40" s="19" t="str">
        <f>IF(M4&gt;0,IF(M4&gt;Assumptions!$C$57,"",Assumptions!$D$57*12),"")</f>
        <v/>
      </c>
      <c r="N40" s="19" t="str">
        <f>IF(N4&gt;0,IF(N4&gt;Assumptions!$C$57,"",Assumptions!$D$57*12),"")</f>
        <v/>
      </c>
      <c r="O40" s="19" t="str">
        <f>IF(O4&gt;0,IF(O4&gt;Assumptions!$C$57,"",Assumptions!$D$57*12),"")</f>
        <v/>
      </c>
      <c r="P40" s="19" t="str">
        <f>IF(P4&gt;0,IF(P4&gt;Assumptions!$C$57,"",Assumptions!$D$57*12),"")</f>
        <v/>
      </c>
      <c r="Q40" s="19" t="str">
        <f>IF(Q4&gt;0,IF(Q4&gt;Assumptions!$C$57,"",Assumptions!$D$57*12),"")</f>
        <v/>
      </c>
      <c r="R40" s="19" t="str">
        <f>IF(R4&gt;0,IF(R4&gt;Assumptions!$C$57,"",Assumptions!$D$57*12),"")</f>
        <v/>
      </c>
      <c r="S40" s="19" t="str">
        <f>IF(S4&gt;0,IF(S4&gt;Assumptions!$C$57,"",Assumptions!$D$57*12),"")</f>
        <v/>
      </c>
      <c r="T40" s="19" t="str">
        <f>IF(T4&gt;0,IF(T4&gt;Assumptions!$C$57,"",Assumptions!$D$57*12),"")</f>
        <v/>
      </c>
      <c r="U40" s="19" t="str">
        <f>IF(U4&gt;0,IF(U4&gt;Assumptions!$C$57,"",Assumptions!$D$57*12),"")</f>
        <v/>
      </c>
      <c r="V40" s="19" t="str">
        <f>IF(V4&gt;0,IF(V4&gt;Assumptions!$C$57,"",Assumptions!$D$57*12),"")</f>
        <v/>
      </c>
      <c r="W40" s="19" t="str">
        <f>IF(W4&gt;0,IF(W4&gt;Assumptions!$C$57,"",Assumptions!$D$57*12),"")</f>
        <v/>
      </c>
      <c r="X40" s="19" t="str">
        <f>IF(X4&gt;0,IF(X4&gt;Assumptions!$C$57,"",Assumptions!$D$57*12),"")</f>
        <v/>
      </c>
      <c r="Y40" s="19" t="str">
        <f>IF(Y4&gt;0,IF(Y4&gt;Assumptions!$C$57,"",Assumptions!$D$57*12),"")</f>
        <v/>
      </c>
      <c r="Z40" s="19" t="str">
        <f>IF(Z4&gt;0,IF(Z4&gt;Assumptions!$C$57,"",Assumptions!$D$57*12),"")</f>
        <v/>
      </c>
      <c r="AA40" s="19" t="str">
        <f>IF(AA4&gt;0,IF(AA4&gt;Assumptions!$C$57,"",Assumptions!$D$57*12),"")</f>
        <v/>
      </c>
      <c r="AB40" s="19" t="str">
        <f>IF(AB4&gt;0,IF(AB4&gt;Assumptions!$C$57,"",Assumptions!$D$57*12),"")</f>
        <v/>
      </c>
      <c r="AC40" s="19" t="str">
        <f>IF(AC4&gt;0,IF(AC4&gt;Assumptions!$C$57,"",Assumptions!$D$57*12),"")</f>
        <v/>
      </c>
      <c r="AD40" s="19" t="str">
        <f>IF(AD4&gt;0,IF(AD4&gt;Assumptions!$C$57,"",Assumptions!$D$57*12),"")</f>
        <v/>
      </c>
      <c r="AE40" s="19" t="str">
        <f>IF(AE4&gt;0,IF(AE4&gt;Assumptions!$C$57,"",Assumptions!$D$57*12),"")</f>
        <v/>
      </c>
      <c r="AF40" s="19" t="str">
        <f>IF(AF4&gt;0,IF(AF4&gt;Assumptions!$C$57,"",Assumptions!$D$57*12),"")</f>
        <v/>
      </c>
      <c r="AG40" s="19" t="str">
        <f>IF(AG4&gt;0,IF(AG4&gt;Assumptions!$C$57,"",Assumptions!$D$57*12),"")</f>
        <v/>
      </c>
      <c r="AH40" s="19" t="str">
        <f>IF(AH4&gt;0,IF(AH4&gt;Assumptions!$C$57,"",Assumptions!$D$57*12),"")</f>
        <v/>
      </c>
      <c r="AI40" s="19" t="str">
        <f>IF(AI4&gt;0,IF(AI4&gt;Assumptions!$C$57,"",Assumptions!$D$57*12),"")</f>
        <v/>
      </c>
      <c r="AJ40" s="19" t="str">
        <f>IF(AJ4&gt;0,IF(AJ4&gt;Assumptions!$C$57,"",Assumptions!$D$57*12),"")</f>
        <v/>
      </c>
      <c r="AK40" s="19" t="str">
        <f>IF(AK4&gt;0,IF(AK4&gt;Assumptions!$C$57,"",Assumptions!$D$57*12),"")</f>
        <v/>
      </c>
      <c r="AL40" s="19" t="str">
        <f>IF(AL4&gt;0,IF(AL4&gt;Assumptions!$C$57,"",Assumptions!$D$57*12),"")</f>
        <v/>
      </c>
      <c r="AM40" s="19" t="str">
        <f>IF(AM4&gt;0,IF(AM4&gt;Assumptions!$C$57,"",Assumptions!$D$57*12),"")</f>
        <v/>
      </c>
      <c r="AN40" s="19" t="str">
        <f>IF(AN4&gt;0,IF(AN4&gt;Assumptions!$C$57,"",Assumptions!$D$57*12),"")</f>
        <v/>
      </c>
      <c r="AO40" s="19" t="str">
        <f>IF(AO4&gt;0,IF(AO4&gt;Assumptions!$C$57,"",Assumptions!$D$57*12),"")</f>
        <v/>
      </c>
      <c r="AP40" s="19" t="str">
        <f>IF(AP4&gt;0,IF(AP4&gt;Assumptions!$C$57,"",Assumptions!$D$57*12),"")</f>
        <v/>
      </c>
      <c r="AQ40" s="19" t="str">
        <f>IF(AQ4&gt;0,IF(AQ4&gt;Assumptions!$C$57,"",Assumptions!$D$57*12),"")</f>
        <v/>
      </c>
      <c r="AR40" s="19" t="str">
        <f>IF(AR4&gt;0,IF(AR4&gt;Assumptions!$C$57,"",Assumptions!$D$57*12),"")</f>
        <v/>
      </c>
      <c r="AS40" s="19" t="str">
        <f>IF(AS4&gt;0,IF(AS4&gt;Assumptions!$C$57,"",Assumptions!$D$57*12),"")</f>
        <v/>
      </c>
      <c r="AT40" s="19" t="str">
        <f>IF(AT4&gt;0,IF(AT4&gt;Assumptions!$C$57,"",Assumptions!$D$57*12),"")</f>
        <v/>
      </c>
      <c r="AU40" s="19" t="str">
        <f>IF(AU4&gt;0,IF(AU4&gt;Assumptions!$C$57,"",Assumptions!$D$57*12),"")</f>
        <v/>
      </c>
      <c r="AV40" s="19" t="str">
        <f>IF(AV4&gt;0,IF(AV4&gt;Assumptions!$C$57,"",Assumptions!$D$57*12),"")</f>
        <v/>
      </c>
      <c r="AW40" s="19" t="str">
        <f>IF(AW4&gt;0,IF(AW4&gt;Assumptions!$C$57,"",Assumptions!$D$57*12),"")</f>
        <v/>
      </c>
      <c r="AX40" s="19" t="str">
        <f>IF(AX4&gt;0,IF(AX4&gt;Assumptions!$C$57,"",Assumptions!$D$57*12),"")</f>
        <v/>
      </c>
      <c r="AY40" s="19" t="str">
        <f>IF(AY4&gt;0,IF(AY4&gt;Assumptions!$C$57,"",Assumptions!$D$57*12),"")</f>
        <v/>
      </c>
      <c r="AZ40" s="19" t="str">
        <f>IF(AZ4&gt;0,IF(AZ4&gt;Assumptions!$C$57,"",Assumptions!$D$57*12),"")</f>
        <v/>
      </c>
      <c r="BA40" s="19" t="str">
        <f>IF(BA4&gt;0,IF(BA4&gt;Assumptions!$C$57,"",Assumptions!$D$57*12),"")</f>
        <v/>
      </c>
      <c r="BB40" s="19" t="str">
        <f>IF(BB4&gt;0,IF(BB4&gt;Assumptions!$C$57,"",Assumptions!$D$57*12),"")</f>
        <v/>
      </c>
      <c r="BC40" s="19" t="str">
        <f>IF(BC4&gt;0,IF(BC4&gt;Assumptions!$C$57,"",Assumptions!$D$57*12),"")</f>
        <v/>
      </c>
      <c r="BD40" s="19" t="str">
        <f>IF(BD4&gt;0,IF(BD4&gt;Assumptions!$C$57,"",Assumptions!$D$57*12),"")</f>
        <v/>
      </c>
      <c r="BE40" s="19" t="str">
        <f>IF(BE4&gt;0,IF(BE4&gt;Assumptions!$C$57,"",Assumptions!$D$57*12),"")</f>
        <v/>
      </c>
      <c r="BF40" s="19" t="str">
        <f>IF(BF4&gt;0,IF(BF4&gt;Assumptions!$C$57,"",Assumptions!$D$57*12),"")</f>
        <v/>
      </c>
      <c r="BG40" s="19" t="str">
        <f>IF(BG4&gt;0,IF(BG4&gt;Assumptions!$C$57,"",Assumptions!$D$57*12),"")</f>
        <v/>
      </c>
      <c r="BH40" s="19" t="str">
        <f>IF(BH4&gt;0,IF(BH4&gt;Assumptions!$C$57,"",Assumptions!$D$57*12),"")</f>
        <v/>
      </c>
      <c r="BI40" s="19" t="str">
        <f>IF(BI4&gt;0,IF(BI4&gt;Assumptions!$C$57,"",Assumptions!$D$57*12),"")</f>
        <v/>
      </c>
      <c r="BJ40" s="19" t="str">
        <f>IF(BJ4&gt;0,IF(BJ4&gt;Assumptions!$C$57,"",Assumptions!$D$57*12),"")</f>
        <v/>
      </c>
      <c r="BK40" s="19" t="str">
        <f>IF(BK4&gt;0,IF(BK4&gt;Assumptions!$C$57,"",Assumptions!$D$57*12),"")</f>
        <v/>
      </c>
      <c r="BL40" s="19" t="str">
        <f>IF(BL4&gt;0,IF(BL4&gt;Assumptions!$C$57,"",Assumptions!$D$57*12),"")</f>
        <v/>
      </c>
      <c r="BM40" s="19" t="str">
        <f>IF(BM4&gt;0,IF(BM4&gt;Assumptions!$C$57,"",Assumptions!$D$57*12),"")</f>
        <v/>
      </c>
      <c r="BN40" s="19" t="str">
        <f>IF(BN4&gt;0,IF(BN4&gt;Assumptions!$C$57,"",Assumptions!$D$57*12),"")</f>
        <v/>
      </c>
      <c r="BO40" s="19" t="str">
        <f>IF(BO4&gt;0,IF(BO4&gt;Assumptions!$C$57,"",Assumptions!$D$57*12),"")</f>
        <v/>
      </c>
      <c r="BP40" s="19" t="str">
        <f>IF(BP4&gt;0,IF(BP4&gt;Assumptions!$C$57,"",Assumptions!$D$57*12),"")</f>
        <v/>
      </c>
      <c r="BQ40" s="19" t="str">
        <f>IF(BQ4&gt;0,IF(BQ4&gt;Assumptions!$C$57,"",Assumptions!$D$57*12),"")</f>
        <v/>
      </c>
      <c r="BR40" s="19" t="str">
        <f>IF(BR4&gt;0,IF(BR4&gt;Assumptions!$C$57,"",Assumptions!$D$57*12),"")</f>
        <v/>
      </c>
      <c r="BS40" s="19" t="str">
        <f>IF(BS4&gt;0,IF(BS4&gt;Assumptions!$C$57,"",Assumptions!$D$57*12),"")</f>
        <v/>
      </c>
      <c r="BT40" s="19" t="str">
        <f>IF(BT4&gt;0,IF(BT4&gt;Assumptions!$C$57,"",Assumptions!$D$57*12),"")</f>
        <v/>
      </c>
      <c r="BU40" s="19" t="str">
        <f>IF(BU4&gt;0,IF(BU4&gt;Assumptions!$C$57,"",Assumptions!$D$57*12),"")</f>
        <v/>
      </c>
      <c r="BV40" s="19" t="str">
        <f>IF(BV4&gt;0,IF(BV4&gt;Assumptions!$C$57,"",Assumptions!$D$57*12),"")</f>
        <v/>
      </c>
      <c r="BW40" s="19" t="str">
        <f>IF(BW4&gt;0,IF(BW4&gt;Assumptions!$C$57,"",Assumptions!$D$57*12),"")</f>
        <v/>
      </c>
      <c r="BX40" s="19" t="str">
        <f>IF(BX4&gt;0,IF(BX4&gt;Assumptions!$C$57,"",Assumptions!$D$57*12),"")</f>
        <v/>
      </c>
      <c r="BY40" s="19" t="str">
        <f>IF(BY4&gt;0,IF(BY4&gt;Assumptions!$C$57,"",Assumptions!$D$57*12),"")</f>
        <v/>
      </c>
      <c r="BZ40" s="19" t="str">
        <f>IF(BZ4&gt;0,IF(BZ4&gt;Assumptions!$C$57,"",Assumptions!$D$57*12),"")</f>
        <v/>
      </c>
      <c r="CA40" s="19" t="str">
        <f>IF(CA4&gt;0,IF(CA4&gt;Assumptions!$C$57,"",Assumptions!$D$57*12),"")</f>
        <v/>
      </c>
      <c r="CB40" s="19" t="str">
        <f>IF(CB4&gt;0,IF(CB4&gt;Assumptions!$C$57,"",Assumptions!$D$57*12),"")</f>
        <v/>
      </c>
      <c r="CC40" s="19" t="str">
        <f>IF(CC4&gt;0,IF(CC4&gt;Assumptions!$C$57,"",Assumptions!$D$57*12),"")</f>
        <v/>
      </c>
      <c r="CD40" s="19" t="str">
        <f>IF(CD4&gt;0,IF(CD4&gt;Assumptions!$C$57,"",Assumptions!$D$57*12),"")</f>
        <v/>
      </c>
      <c r="CE40" s="19" t="str">
        <f>IF(CE4&gt;0,IF(CE4&gt;Assumptions!$C$57,"",Assumptions!$D$57*12),"")</f>
        <v/>
      </c>
      <c r="CF40" s="19" t="str">
        <f>IF(CF4&gt;0,IF(CF4&gt;Assumptions!$C$57,"",Assumptions!$D$57*12),"")</f>
        <v/>
      </c>
      <c r="CG40" s="19" t="str">
        <f>IF(CG4&gt;0,IF(CG4&gt;Assumptions!$C$57,"",Assumptions!$D$57*12),"")</f>
        <v/>
      </c>
      <c r="CH40" s="19" t="str">
        <f>IF(CH4&gt;0,IF(CH4&gt;Assumptions!$C$57,"",Assumptions!$D$57*12),"")</f>
        <v/>
      </c>
      <c r="CI40" s="19" t="str">
        <f>IF(CI4&gt;0,IF(CI4&gt;Assumptions!$C$57,"",Assumptions!$D$57*12),"")</f>
        <v/>
      </c>
      <c r="CJ40" s="19" t="str">
        <f>IF(CJ4&gt;0,IF(CJ4&gt;Assumptions!$C$57,"",Assumptions!$D$57*12),"")</f>
        <v/>
      </c>
      <c r="CK40" s="19" t="str">
        <f>IF(CK4&gt;0,IF(CK4&gt;Assumptions!$C$57,"",Assumptions!$D$57*12),"")</f>
        <v/>
      </c>
      <c r="CL40" s="19" t="str">
        <f>IF(CL4&gt;0,IF(CL4&gt;Assumptions!$C$57,"",Assumptions!$D$57*12),"")</f>
        <v/>
      </c>
      <c r="CM40" s="19" t="str">
        <f>IF(CM4&gt;0,IF(CM4&gt;Assumptions!$C$57,"",Assumptions!$D$57*12),"")</f>
        <v/>
      </c>
      <c r="CN40" s="19" t="str">
        <f>IF(CN4&gt;0,IF(CN4&gt;Assumptions!$C$57,"",Assumptions!$D$57*12),"")</f>
        <v/>
      </c>
      <c r="CO40" s="19" t="str">
        <f>IF(CO4&gt;0,IF(CO4&gt;Assumptions!$C$57,"",Assumptions!$D$57*12),"")</f>
        <v/>
      </c>
      <c r="CP40" s="19" t="str">
        <f>IF(CP4&gt;0,IF(CP4&gt;Assumptions!$C$57,"",Assumptions!$D$57*12),"")</f>
        <v/>
      </c>
      <c r="CQ40" s="19" t="str">
        <f>IF(CQ4&gt;0,IF(CQ4&gt;Assumptions!$C$57,"",Assumptions!$D$57*12),"")</f>
        <v/>
      </c>
      <c r="CR40" s="19" t="str">
        <f>IF(CR4&gt;0,IF(CR4&gt;Assumptions!$C$57,"",Assumptions!$D$57*12),"")</f>
        <v/>
      </c>
      <c r="CS40" s="19" t="str">
        <f>IF(CS4&gt;0,IF(CS4&gt;Assumptions!$C$57,"",Assumptions!$D$57*12),"")</f>
        <v/>
      </c>
      <c r="CT40" s="19" t="str">
        <f>IF(CT4&gt;0,IF(CT4&gt;Assumptions!$C$57,"",Assumptions!$D$57*12),"")</f>
        <v/>
      </c>
      <c r="CU40" s="19" t="str">
        <f>IF(CU4&gt;0,IF(CU4&gt;Assumptions!$C$57,"",Assumptions!$D$57*12),"")</f>
        <v/>
      </c>
      <c r="CV40" s="19" t="str">
        <f>IF(CV4&gt;0,IF(CV4&gt;Assumptions!$C$57,"",Assumptions!$D$57*12),"")</f>
        <v/>
      </c>
      <c r="CW40" s="19" t="str">
        <f>IF(CW4&gt;0,IF(CW4&gt;Assumptions!$C$57,"",Assumptions!$D$57*12),"")</f>
        <v/>
      </c>
      <c r="CX40" s="19" t="str">
        <f>IF(CX4&gt;0,IF(CX4&gt;Assumptions!$C$57,"",Assumptions!$D$57*12),"")</f>
        <v/>
      </c>
      <c r="CY40" s="19" t="str">
        <f>IF(CY4&gt;0,IF(CY4&gt;Assumptions!$C$57,"",Assumptions!$D$57*12),"")</f>
        <v/>
      </c>
    </row>
    <row r="41" spans="1:103">
      <c r="A41" s="17"/>
      <c r="B41" s="17"/>
      <c r="C41" s="27" t="s">
        <v>22</v>
      </c>
      <c r="D41" s="19" t="str">
        <f>IF(Assumptions!B58="Monthly",Assumptions!D58*12,IF(Assumptions!B58="Yearly",Assumptions!D58,""))</f>
        <v/>
      </c>
      <c r="E41" s="15" t="str">
        <f t="shared" ref="E41:BP41" si="12">IF(E$26&gt;0,D41,"")</f>
        <v/>
      </c>
      <c r="F41" s="15" t="str">
        <f t="shared" si="12"/>
        <v/>
      </c>
      <c r="G41" s="15" t="str">
        <f t="shared" si="12"/>
        <v/>
      </c>
      <c r="H41" s="15" t="str">
        <f t="shared" si="12"/>
        <v/>
      </c>
      <c r="I41" s="15" t="str">
        <f t="shared" si="12"/>
        <v/>
      </c>
      <c r="J41" s="15" t="str">
        <f t="shared" si="12"/>
        <v/>
      </c>
      <c r="K41" s="15" t="str">
        <f t="shared" si="12"/>
        <v/>
      </c>
      <c r="L41" s="15" t="str">
        <f t="shared" si="12"/>
        <v/>
      </c>
      <c r="M41" s="15" t="str">
        <f t="shared" si="12"/>
        <v/>
      </c>
      <c r="N41" s="15" t="str">
        <f t="shared" si="12"/>
        <v/>
      </c>
      <c r="O41" s="15" t="str">
        <f t="shared" si="12"/>
        <v/>
      </c>
      <c r="P41" s="15" t="str">
        <f t="shared" si="12"/>
        <v/>
      </c>
      <c r="Q41" s="15" t="str">
        <f t="shared" si="12"/>
        <v/>
      </c>
      <c r="R41" s="15" t="str">
        <f t="shared" si="12"/>
        <v/>
      </c>
      <c r="S41" s="15" t="str">
        <f t="shared" si="12"/>
        <v/>
      </c>
      <c r="T41" s="15" t="str">
        <f t="shared" si="12"/>
        <v/>
      </c>
      <c r="U41" s="15" t="str">
        <f t="shared" si="12"/>
        <v/>
      </c>
      <c r="V41" s="15" t="str">
        <f t="shared" si="12"/>
        <v/>
      </c>
      <c r="W41" s="15" t="str">
        <f t="shared" si="12"/>
        <v/>
      </c>
      <c r="X41" s="15" t="str">
        <f t="shared" si="12"/>
        <v/>
      </c>
      <c r="Y41" s="15" t="str">
        <f t="shared" si="12"/>
        <v/>
      </c>
      <c r="Z41" s="15" t="str">
        <f t="shared" si="12"/>
        <v/>
      </c>
      <c r="AA41" s="15" t="str">
        <f t="shared" si="12"/>
        <v/>
      </c>
      <c r="AB41" s="15" t="str">
        <f t="shared" si="12"/>
        <v/>
      </c>
      <c r="AC41" s="15" t="str">
        <f t="shared" si="12"/>
        <v/>
      </c>
      <c r="AD41" s="15" t="str">
        <f t="shared" si="12"/>
        <v/>
      </c>
      <c r="AE41" s="15" t="str">
        <f t="shared" si="12"/>
        <v/>
      </c>
      <c r="AF41" s="15" t="str">
        <f t="shared" si="12"/>
        <v/>
      </c>
      <c r="AG41" s="15" t="str">
        <f t="shared" si="12"/>
        <v/>
      </c>
      <c r="AH41" s="15" t="str">
        <f t="shared" si="12"/>
        <v/>
      </c>
      <c r="AI41" s="15" t="str">
        <f t="shared" si="12"/>
        <v/>
      </c>
      <c r="AJ41" s="15" t="str">
        <f t="shared" si="12"/>
        <v/>
      </c>
      <c r="AK41" s="15" t="str">
        <f t="shared" si="12"/>
        <v/>
      </c>
      <c r="AL41" s="15" t="str">
        <f t="shared" si="12"/>
        <v/>
      </c>
      <c r="AM41" s="15" t="str">
        <f t="shared" si="12"/>
        <v/>
      </c>
      <c r="AN41" s="15" t="str">
        <f t="shared" si="12"/>
        <v/>
      </c>
      <c r="AO41" s="15" t="str">
        <f t="shared" si="12"/>
        <v/>
      </c>
      <c r="AP41" s="15" t="str">
        <f t="shared" si="12"/>
        <v/>
      </c>
      <c r="AQ41" s="15" t="str">
        <f t="shared" si="12"/>
        <v/>
      </c>
      <c r="AR41" s="15" t="str">
        <f t="shared" si="12"/>
        <v/>
      </c>
      <c r="AS41" s="15" t="str">
        <f t="shared" si="12"/>
        <v/>
      </c>
      <c r="AT41" s="15" t="str">
        <f t="shared" si="12"/>
        <v/>
      </c>
      <c r="AU41" s="15" t="str">
        <f t="shared" si="12"/>
        <v/>
      </c>
      <c r="AV41" s="15" t="str">
        <f t="shared" si="12"/>
        <v/>
      </c>
      <c r="AW41" s="15" t="str">
        <f t="shared" si="12"/>
        <v/>
      </c>
      <c r="AX41" s="15" t="str">
        <f t="shared" si="12"/>
        <v/>
      </c>
      <c r="AY41" s="15" t="str">
        <f t="shared" si="12"/>
        <v/>
      </c>
      <c r="AZ41" s="15" t="str">
        <f t="shared" si="12"/>
        <v/>
      </c>
      <c r="BA41" s="15" t="str">
        <f t="shared" si="12"/>
        <v/>
      </c>
      <c r="BB41" s="15" t="str">
        <f t="shared" si="12"/>
        <v/>
      </c>
      <c r="BC41" s="15" t="str">
        <f t="shared" si="12"/>
        <v/>
      </c>
      <c r="BD41" s="15" t="str">
        <f t="shared" si="12"/>
        <v/>
      </c>
      <c r="BE41" s="15" t="str">
        <f t="shared" si="12"/>
        <v/>
      </c>
      <c r="BF41" s="15" t="str">
        <f t="shared" si="12"/>
        <v/>
      </c>
      <c r="BG41" s="15" t="str">
        <f t="shared" si="12"/>
        <v/>
      </c>
      <c r="BH41" s="15" t="str">
        <f t="shared" si="12"/>
        <v/>
      </c>
      <c r="BI41" s="15" t="str">
        <f t="shared" si="12"/>
        <v/>
      </c>
      <c r="BJ41" s="15" t="str">
        <f t="shared" si="12"/>
        <v/>
      </c>
      <c r="BK41" s="15" t="str">
        <f t="shared" si="12"/>
        <v/>
      </c>
      <c r="BL41" s="15" t="str">
        <f t="shared" si="12"/>
        <v/>
      </c>
      <c r="BM41" s="15" t="str">
        <f t="shared" si="12"/>
        <v/>
      </c>
      <c r="BN41" s="15" t="str">
        <f t="shared" si="12"/>
        <v/>
      </c>
      <c r="BO41" s="15" t="str">
        <f t="shared" si="12"/>
        <v/>
      </c>
      <c r="BP41" s="15" t="str">
        <f t="shared" si="12"/>
        <v/>
      </c>
      <c r="BQ41" s="15" t="str">
        <f t="shared" ref="BQ41:CY41" si="13">IF(BQ$26&gt;0,BP41,"")</f>
        <v/>
      </c>
      <c r="BR41" s="15" t="str">
        <f t="shared" si="13"/>
        <v/>
      </c>
      <c r="BS41" s="15" t="str">
        <f t="shared" si="13"/>
        <v/>
      </c>
      <c r="BT41" s="15" t="str">
        <f t="shared" si="13"/>
        <v/>
      </c>
      <c r="BU41" s="15" t="str">
        <f t="shared" si="13"/>
        <v/>
      </c>
      <c r="BV41" s="15" t="str">
        <f t="shared" si="13"/>
        <v/>
      </c>
      <c r="BW41" s="15" t="str">
        <f t="shared" si="13"/>
        <v/>
      </c>
      <c r="BX41" s="15" t="str">
        <f t="shared" si="13"/>
        <v/>
      </c>
      <c r="BY41" s="15" t="str">
        <f t="shared" si="13"/>
        <v/>
      </c>
      <c r="BZ41" s="15" t="str">
        <f t="shared" si="13"/>
        <v/>
      </c>
      <c r="CA41" s="15" t="str">
        <f t="shared" si="13"/>
        <v/>
      </c>
      <c r="CB41" s="15" t="str">
        <f t="shared" si="13"/>
        <v/>
      </c>
      <c r="CC41" s="15" t="str">
        <f t="shared" si="13"/>
        <v/>
      </c>
      <c r="CD41" s="15" t="str">
        <f t="shared" si="13"/>
        <v/>
      </c>
      <c r="CE41" s="15" t="str">
        <f t="shared" si="13"/>
        <v/>
      </c>
      <c r="CF41" s="15" t="str">
        <f t="shared" si="13"/>
        <v/>
      </c>
      <c r="CG41" s="15" t="str">
        <f t="shared" si="13"/>
        <v/>
      </c>
      <c r="CH41" s="15" t="str">
        <f t="shared" si="13"/>
        <v/>
      </c>
      <c r="CI41" s="15" t="str">
        <f t="shared" si="13"/>
        <v/>
      </c>
      <c r="CJ41" s="15" t="str">
        <f t="shared" si="13"/>
        <v/>
      </c>
      <c r="CK41" s="15" t="str">
        <f t="shared" si="13"/>
        <v/>
      </c>
      <c r="CL41" s="15" t="str">
        <f t="shared" si="13"/>
        <v/>
      </c>
      <c r="CM41" s="15" t="str">
        <f t="shared" si="13"/>
        <v/>
      </c>
      <c r="CN41" s="15" t="str">
        <f t="shared" si="13"/>
        <v/>
      </c>
      <c r="CO41" s="15" t="str">
        <f t="shared" si="13"/>
        <v/>
      </c>
      <c r="CP41" s="15" t="str">
        <f t="shared" si="13"/>
        <v/>
      </c>
      <c r="CQ41" s="15" t="str">
        <f t="shared" si="13"/>
        <v/>
      </c>
      <c r="CR41" s="15" t="str">
        <f t="shared" si="13"/>
        <v/>
      </c>
      <c r="CS41" s="15" t="str">
        <f t="shared" si="13"/>
        <v/>
      </c>
      <c r="CT41" s="15" t="str">
        <f t="shared" si="13"/>
        <v/>
      </c>
      <c r="CU41" s="15" t="str">
        <f t="shared" si="13"/>
        <v/>
      </c>
      <c r="CV41" s="15" t="str">
        <f t="shared" si="13"/>
        <v/>
      </c>
      <c r="CW41" s="15" t="str">
        <f t="shared" si="13"/>
        <v/>
      </c>
      <c r="CX41" s="15" t="str">
        <f t="shared" si="13"/>
        <v/>
      </c>
      <c r="CY41" s="15" t="str">
        <f t="shared" si="13"/>
        <v/>
      </c>
    </row>
    <row r="42" spans="1:103">
      <c r="A42" s="17"/>
      <c r="B42" s="17"/>
      <c r="C42" s="27" t="s">
        <v>23</v>
      </c>
      <c r="D42" s="19" t="str">
        <f>IF(Assumptions!B59="Monthly",Assumptions!D59*12,IF(Assumptions!B59="Yearly",Assumptions!D59,""))</f>
        <v/>
      </c>
      <c r="E42" s="15" t="str">
        <f t="shared" ref="E42:BP42" si="14">IF(E$26&gt;0,D42,"")</f>
        <v/>
      </c>
      <c r="F42" s="15" t="str">
        <f t="shared" si="14"/>
        <v/>
      </c>
      <c r="G42" s="15" t="str">
        <f t="shared" si="14"/>
        <v/>
      </c>
      <c r="H42" s="15" t="str">
        <f t="shared" si="14"/>
        <v/>
      </c>
      <c r="I42" s="15" t="str">
        <f t="shared" si="14"/>
        <v/>
      </c>
      <c r="J42" s="15" t="str">
        <f t="shared" si="14"/>
        <v/>
      </c>
      <c r="K42" s="15" t="str">
        <f t="shared" si="14"/>
        <v/>
      </c>
      <c r="L42" s="15" t="str">
        <f t="shared" si="14"/>
        <v/>
      </c>
      <c r="M42" s="15" t="str">
        <f t="shared" si="14"/>
        <v/>
      </c>
      <c r="N42" s="15" t="str">
        <f t="shared" si="14"/>
        <v/>
      </c>
      <c r="O42" s="15" t="str">
        <f t="shared" si="14"/>
        <v/>
      </c>
      <c r="P42" s="15" t="str">
        <f t="shared" si="14"/>
        <v/>
      </c>
      <c r="Q42" s="15" t="str">
        <f t="shared" si="14"/>
        <v/>
      </c>
      <c r="R42" s="15" t="str">
        <f t="shared" si="14"/>
        <v/>
      </c>
      <c r="S42" s="15" t="str">
        <f t="shared" si="14"/>
        <v/>
      </c>
      <c r="T42" s="15" t="str">
        <f t="shared" si="14"/>
        <v/>
      </c>
      <c r="U42" s="15" t="str">
        <f t="shared" si="14"/>
        <v/>
      </c>
      <c r="V42" s="15" t="str">
        <f t="shared" si="14"/>
        <v/>
      </c>
      <c r="W42" s="15" t="str">
        <f t="shared" si="14"/>
        <v/>
      </c>
      <c r="X42" s="15" t="str">
        <f t="shared" si="14"/>
        <v/>
      </c>
      <c r="Y42" s="15" t="str">
        <f t="shared" si="14"/>
        <v/>
      </c>
      <c r="Z42" s="15" t="str">
        <f t="shared" si="14"/>
        <v/>
      </c>
      <c r="AA42" s="15" t="str">
        <f t="shared" si="14"/>
        <v/>
      </c>
      <c r="AB42" s="15" t="str">
        <f t="shared" si="14"/>
        <v/>
      </c>
      <c r="AC42" s="15" t="str">
        <f t="shared" si="14"/>
        <v/>
      </c>
      <c r="AD42" s="15" t="str">
        <f t="shared" si="14"/>
        <v/>
      </c>
      <c r="AE42" s="15" t="str">
        <f t="shared" si="14"/>
        <v/>
      </c>
      <c r="AF42" s="15" t="str">
        <f t="shared" si="14"/>
        <v/>
      </c>
      <c r="AG42" s="15" t="str">
        <f t="shared" si="14"/>
        <v/>
      </c>
      <c r="AH42" s="15" t="str">
        <f t="shared" si="14"/>
        <v/>
      </c>
      <c r="AI42" s="15" t="str">
        <f t="shared" si="14"/>
        <v/>
      </c>
      <c r="AJ42" s="15" t="str">
        <f t="shared" si="14"/>
        <v/>
      </c>
      <c r="AK42" s="15" t="str">
        <f t="shared" si="14"/>
        <v/>
      </c>
      <c r="AL42" s="15" t="str">
        <f t="shared" si="14"/>
        <v/>
      </c>
      <c r="AM42" s="15" t="str">
        <f t="shared" si="14"/>
        <v/>
      </c>
      <c r="AN42" s="15" t="str">
        <f t="shared" si="14"/>
        <v/>
      </c>
      <c r="AO42" s="15" t="str">
        <f t="shared" si="14"/>
        <v/>
      </c>
      <c r="AP42" s="15" t="str">
        <f t="shared" si="14"/>
        <v/>
      </c>
      <c r="AQ42" s="15" t="str">
        <f t="shared" si="14"/>
        <v/>
      </c>
      <c r="AR42" s="15" t="str">
        <f t="shared" si="14"/>
        <v/>
      </c>
      <c r="AS42" s="15" t="str">
        <f t="shared" si="14"/>
        <v/>
      </c>
      <c r="AT42" s="15" t="str">
        <f t="shared" si="14"/>
        <v/>
      </c>
      <c r="AU42" s="15" t="str">
        <f t="shared" si="14"/>
        <v/>
      </c>
      <c r="AV42" s="15" t="str">
        <f t="shared" si="14"/>
        <v/>
      </c>
      <c r="AW42" s="15" t="str">
        <f t="shared" si="14"/>
        <v/>
      </c>
      <c r="AX42" s="15" t="str">
        <f t="shared" si="14"/>
        <v/>
      </c>
      <c r="AY42" s="15" t="str">
        <f t="shared" si="14"/>
        <v/>
      </c>
      <c r="AZ42" s="15" t="str">
        <f t="shared" si="14"/>
        <v/>
      </c>
      <c r="BA42" s="15" t="str">
        <f t="shared" si="14"/>
        <v/>
      </c>
      <c r="BB42" s="15" t="str">
        <f t="shared" si="14"/>
        <v/>
      </c>
      <c r="BC42" s="15" t="str">
        <f t="shared" si="14"/>
        <v/>
      </c>
      <c r="BD42" s="15" t="str">
        <f t="shared" si="14"/>
        <v/>
      </c>
      <c r="BE42" s="15" t="str">
        <f t="shared" si="14"/>
        <v/>
      </c>
      <c r="BF42" s="15" t="str">
        <f t="shared" si="14"/>
        <v/>
      </c>
      <c r="BG42" s="15" t="str">
        <f t="shared" si="14"/>
        <v/>
      </c>
      <c r="BH42" s="15" t="str">
        <f t="shared" si="14"/>
        <v/>
      </c>
      <c r="BI42" s="15" t="str">
        <f t="shared" si="14"/>
        <v/>
      </c>
      <c r="BJ42" s="15" t="str">
        <f t="shared" si="14"/>
        <v/>
      </c>
      <c r="BK42" s="15" t="str">
        <f t="shared" si="14"/>
        <v/>
      </c>
      <c r="BL42" s="15" t="str">
        <f t="shared" si="14"/>
        <v/>
      </c>
      <c r="BM42" s="15" t="str">
        <f t="shared" si="14"/>
        <v/>
      </c>
      <c r="BN42" s="15" t="str">
        <f t="shared" si="14"/>
        <v/>
      </c>
      <c r="BO42" s="15" t="str">
        <f t="shared" si="14"/>
        <v/>
      </c>
      <c r="BP42" s="15" t="str">
        <f t="shared" si="14"/>
        <v/>
      </c>
      <c r="BQ42" s="15" t="str">
        <f t="shared" ref="BQ42:CY42" si="15">IF(BQ$26&gt;0,BP42,"")</f>
        <v/>
      </c>
      <c r="BR42" s="15" t="str">
        <f t="shared" si="15"/>
        <v/>
      </c>
      <c r="BS42" s="15" t="str">
        <f t="shared" si="15"/>
        <v/>
      </c>
      <c r="BT42" s="15" t="str">
        <f t="shared" si="15"/>
        <v/>
      </c>
      <c r="BU42" s="15" t="str">
        <f t="shared" si="15"/>
        <v/>
      </c>
      <c r="BV42" s="15" t="str">
        <f t="shared" si="15"/>
        <v/>
      </c>
      <c r="BW42" s="15" t="str">
        <f t="shared" si="15"/>
        <v/>
      </c>
      <c r="BX42" s="15" t="str">
        <f t="shared" si="15"/>
        <v/>
      </c>
      <c r="BY42" s="15" t="str">
        <f t="shared" si="15"/>
        <v/>
      </c>
      <c r="BZ42" s="15" t="str">
        <f t="shared" si="15"/>
        <v/>
      </c>
      <c r="CA42" s="15" t="str">
        <f t="shared" si="15"/>
        <v/>
      </c>
      <c r="CB42" s="15" t="str">
        <f t="shared" si="15"/>
        <v/>
      </c>
      <c r="CC42" s="15" t="str">
        <f t="shared" si="15"/>
        <v/>
      </c>
      <c r="CD42" s="15" t="str">
        <f t="shared" si="15"/>
        <v/>
      </c>
      <c r="CE42" s="15" t="str">
        <f t="shared" si="15"/>
        <v/>
      </c>
      <c r="CF42" s="15" t="str">
        <f t="shared" si="15"/>
        <v/>
      </c>
      <c r="CG42" s="15" t="str">
        <f t="shared" si="15"/>
        <v/>
      </c>
      <c r="CH42" s="15" t="str">
        <f t="shared" si="15"/>
        <v/>
      </c>
      <c r="CI42" s="15" t="str">
        <f t="shared" si="15"/>
        <v/>
      </c>
      <c r="CJ42" s="15" t="str">
        <f t="shared" si="15"/>
        <v/>
      </c>
      <c r="CK42" s="15" t="str">
        <f t="shared" si="15"/>
        <v/>
      </c>
      <c r="CL42" s="15" t="str">
        <f t="shared" si="15"/>
        <v/>
      </c>
      <c r="CM42" s="15" t="str">
        <f t="shared" si="15"/>
        <v/>
      </c>
      <c r="CN42" s="15" t="str">
        <f t="shared" si="15"/>
        <v/>
      </c>
      <c r="CO42" s="15" t="str">
        <f t="shared" si="15"/>
        <v/>
      </c>
      <c r="CP42" s="15" t="str">
        <f t="shared" si="15"/>
        <v/>
      </c>
      <c r="CQ42" s="15" t="str">
        <f t="shared" si="15"/>
        <v/>
      </c>
      <c r="CR42" s="15" t="str">
        <f t="shared" si="15"/>
        <v/>
      </c>
      <c r="CS42" s="15" t="str">
        <f t="shared" si="15"/>
        <v/>
      </c>
      <c r="CT42" s="15" t="str">
        <f t="shared" si="15"/>
        <v/>
      </c>
      <c r="CU42" s="15" t="str">
        <f t="shared" si="15"/>
        <v/>
      </c>
      <c r="CV42" s="15" t="str">
        <f t="shared" si="15"/>
        <v/>
      </c>
      <c r="CW42" s="15" t="str">
        <f t="shared" si="15"/>
        <v/>
      </c>
      <c r="CX42" s="15" t="str">
        <f t="shared" si="15"/>
        <v/>
      </c>
      <c r="CY42" s="15" t="str">
        <f t="shared" si="15"/>
        <v/>
      </c>
    </row>
    <row r="43" spans="1:103">
      <c r="A43" s="17"/>
      <c r="B43" s="17"/>
      <c r="C43" s="27" t="s">
        <v>24</v>
      </c>
      <c r="D43" s="19" t="str">
        <f>IF(Assumptions!B60="Monthly",Assumptions!D60*12,IF(Assumptions!B60="Yearly",Assumptions!D60,""))</f>
        <v/>
      </c>
      <c r="E43" s="15" t="str">
        <f t="shared" ref="E43:BP43" si="16">IF(E$26&gt;0,D43,"")</f>
        <v/>
      </c>
      <c r="F43" s="15" t="str">
        <f t="shared" si="16"/>
        <v/>
      </c>
      <c r="G43" s="15" t="str">
        <f t="shared" si="16"/>
        <v/>
      </c>
      <c r="H43" s="15" t="str">
        <f t="shared" si="16"/>
        <v/>
      </c>
      <c r="I43" s="15" t="str">
        <f t="shared" si="16"/>
        <v/>
      </c>
      <c r="J43" s="15" t="str">
        <f t="shared" si="16"/>
        <v/>
      </c>
      <c r="K43" s="15" t="str">
        <f t="shared" si="16"/>
        <v/>
      </c>
      <c r="L43" s="15" t="str">
        <f t="shared" si="16"/>
        <v/>
      </c>
      <c r="M43" s="15" t="str">
        <f t="shared" si="16"/>
        <v/>
      </c>
      <c r="N43" s="15" t="str">
        <f t="shared" si="16"/>
        <v/>
      </c>
      <c r="O43" s="15" t="str">
        <f t="shared" si="16"/>
        <v/>
      </c>
      <c r="P43" s="15" t="str">
        <f t="shared" si="16"/>
        <v/>
      </c>
      <c r="Q43" s="15" t="str">
        <f t="shared" si="16"/>
        <v/>
      </c>
      <c r="R43" s="15" t="str">
        <f t="shared" si="16"/>
        <v/>
      </c>
      <c r="S43" s="15" t="str">
        <f t="shared" si="16"/>
        <v/>
      </c>
      <c r="T43" s="15" t="str">
        <f t="shared" si="16"/>
        <v/>
      </c>
      <c r="U43" s="15" t="str">
        <f t="shared" si="16"/>
        <v/>
      </c>
      <c r="V43" s="15" t="str">
        <f t="shared" si="16"/>
        <v/>
      </c>
      <c r="W43" s="15" t="str">
        <f t="shared" si="16"/>
        <v/>
      </c>
      <c r="X43" s="15" t="str">
        <f t="shared" si="16"/>
        <v/>
      </c>
      <c r="Y43" s="15" t="str">
        <f t="shared" si="16"/>
        <v/>
      </c>
      <c r="Z43" s="15" t="str">
        <f t="shared" si="16"/>
        <v/>
      </c>
      <c r="AA43" s="15" t="str">
        <f t="shared" si="16"/>
        <v/>
      </c>
      <c r="AB43" s="15" t="str">
        <f t="shared" si="16"/>
        <v/>
      </c>
      <c r="AC43" s="15" t="str">
        <f t="shared" si="16"/>
        <v/>
      </c>
      <c r="AD43" s="15" t="str">
        <f t="shared" si="16"/>
        <v/>
      </c>
      <c r="AE43" s="15" t="str">
        <f t="shared" si="16"/>
        <v/>
      </c>
      <c r="AF43" s="15" t="str">
        <f t="shared" si="16"/>
        <v/>
      </c>
      <c r="AG43" s="15" t="str">
        <f t="shared" si="16"/>
        <v/>
      </c>
      <c r="AH43" s="15" t="str">
        <f t="shared" si="16"/>
        <v/>
      </c>
      <c r="AI43" s="15" t="str">
        <f t="shared" si="16"/>
        <v/>
      </c>
      <c r="AJ43" s="15" t="str">
        <f t="shared" si="16"/>
        <v/>
      </c>
      <c r="AK43" s="15" t="str">
        <f t="shared" si="16"/>
        <v/>
      </c>
      <c r="AL43" s="15" t="str">
        <f t="shared" si="16"/>
        <v/>
      </c>
      <c r="AM43" s="15" t="str">
        <f t="shared" si="16"/>
        <v/>
      </c>
      <c r="AN43" s="15" t="str">
        <f t="shared" si="16"/>
        <v/>
      </c>
      <c r="AO43" s="15" t="str">
        <f t="shared" si="16"/>
        <v/>
      </c>
      <c r="AP43" s="15" t="str">
        <f t="shared" si="16"/>
        <v/>
      </c>
      <c r="AQ43" s="15" t="str">
        <f t="shared" si="16"/>
        <v/>
      </c>
      <c r="AR43" s="15" t="str">
        <f t="shared" si="16"/>
        <v/>
      </c>
      <c r="AS43" s="15" t="str">
        <f t="shared" si="16"/>
        <v/>
      </c>
      <c r="AT43" s="15" t="str">
        <f t="shared" si="16"/>
        <v/>
      </c>
      <c r="AU43" s="15" t="str">
        <f t="shared" si="16"/>
        <v/>
      </c>
      <c r="AV43" s="15" t="str">
        <f t="shared" si="16"/>
        <v/>
      </c>
      <c r="AW43" s="15" t="str">
        <f t="shared" si="16"/>
        <v/>
      </c>
      <c r="AX43" s="15" t="str">
        <f t="shared" si="16"/>
        <v/>
      </c>
      <c r="AY43" s="15" t="str">
        <f t="shared" si="16"/>
        <v/>
      </c>
      <c r="AZ43" s="15" t="str">
        <f t="shared" si="16"/>
        <v/>
      </c>
      <c r="BA43" s="15" t="str">
        <f t="shared" si="16"/>
        <v/>
      </c>
      <c r="BB43" s="15" t="str">
        <f t="shared" si="16"/>
        <v/>
      </c>
      <c r="BC43" s="15" t="str">
        <f t="shared" si="16"/>
        <v/>
      </c>
      <c r="BD43" s="15" t="str">
        <f t="shared" si="16"/>
        <v/>
      </c>
      <c r="BE43" s="15" t="str">
        <f t="shared" si="16"/>
        <v/>
      </c>
      <c r="BF43" s="15" t="str">
        <f t="shared" si="16"/>
        <v/>
      </c>
      <c r="BG43" s="15" t="str">
        <f t="shared" si="16"/>
        <v/>
      </c>
      <c r="BH43" s="15" t="str">
        <f t="shared" si="16"/>
        <v/>
      </c>
      <c r="BI43" s="15" t="str">
        <f t="shared" si="16"/>
        <v/>
      </c>
      <c r="BJ43" s="15" t="str">
        <f t="shared" si="16"/>
        <v/>
      </c>
      <c r="BK43" s="15" t="str">
        <f t="shared" si="16"/>
        <v/>
      </c>
      <c r="BL43" s="15" t="str">
        <f t="shared" si="16"/>
        <v/>
      </c>
      <c r="BM43" s="15" t="str">
        <f t="shared" si="16"/>
        <v/>
      </c>
      <c r="BN43" s="15" t="str">
        <f t="shared" si="16"/>
        <v/>
      </c>
      <c r="BO43" s="15" t="str">
        <f t="shared" si="16"/>
        <v/>
      </c>
      <c r="BP43" s="15" t="str">
        <f t="shared" si="16"/>
        <v/>
      </c>
      <c r="BQ43" s="15" t="str">
        <f t="shared" ref="BQ43:CY43" si="17">IF(BQ$26&gt;0,BP43,"")</f>
        <v/>
      </c>
      <c r="BR43" s="15" t="str">
        <f t="shared" si="17"/>
        <v/>
      </c>
      <c r="BS43" s="15" t="str">
        <f t="shared" si="17"/>
        <v/>
      </c>
      <c r="BT43" s="15" t="str">
        <f t="shared" si="17"/>
        <v/>
      </c>
      <c r="BU43" s="15" t="str">
        <f t="shared" si="17"/>
        <v/>
      </c>
      <c r="BV43" s="15" t="str">
        <f t="shared" si="17"/>
        <v/>
      </c>
      <c r="BW43" s="15" t="str">
        <f t="shared" si="17"/>
        <v/>
      </c>
      <c r="BX43" s="15" t="str">
        <f t="shared" si="17"/>
        <v/>
      </c>
      <c r="BY43" s="15" t="str">
        <f t="shared" si="17"/>
        <v/>
      </c>
      <c r="BZ43" s="15" t="str">
        <f t="shared" si="17"/>
        <v/>
      </c>
      <c r="CA43" s="15" t="str">
        <f t="shared" si="17"/>
        <v/>
      </c>
      <c r="CB43" s="15" t="str">
        <f t="shared" si="17"/>
        <v/>
      </c>
      <c r="CC43" s="15" t="str">
        <f t="shared" si="17"/>
        <v/>
      </c>
      <c r="CD43" s="15" t="str">
        <f t="shared" si="17"/>
        <v/>
      </c>
      <c r="CE43" s="15" t="str">
        <f t="shared" si="17"/>
        <v/>
      </c>
      <c r="CF43" s="15" t="str">
        <f t="shared" si="17"/>
        <v/>
      </c>
      <c r="CG43" s="15" t="str">
        <f t="shared" si="17"/>
        <v/>
      </c>
      <c r="CH43" s="15" t="str">
        <f t="shared" si="17"/>
        <v/>
      </c>
      <c r="CI43" s="15" t="str">
        <f t="shared" si="17"/>
        <v/>
      </c>
      <c r="CJ43" s="15" t="str">
        <f t="shared" si="17"/>
        <v/>
      </c>
      <c r="CK43" s="15" t="str">
        <f t="shared" si="17"/>
        <v/>
      </c>
      <c r="CL43" s="15" t="str">
        <f t="shared" si="17"/>
        <v/>
      </c>
      <c r="CM43" s="15" t="str">
        <f t="shared" si="17"/>
        <v/>
      </c>
      <c r="CN43" s="15" t="str">
        <f t="shared" si="17"/>
        <v/>
      </c>
      <c r="CO43" s="15" t="str">
        <f t="shared" si="17"/>
        <v/>
      </c>
      <c r="CP43" s="15" t="str">
        <f t="shared" si="17"/>
        <v/>
      </c>
      <c r="CQ43" s="15" t="str">
        <f t="shared" si="17"/>
        <v/>
      </c>
      <c r="CR43" s="15" t="str">
        <f t="shared" si="17"/>
        <v/>
      </c>
      <c r="CS43" s="15" t="str">
        <f t="shared" si="17"/>
        <v/>
      </c>
      <c r="CT43" s="15" t="str">
        <f t="shared" si="17"/>
        <v/>
      </c>
      <c r="CU43" s="15" t="str">
        <f t="shared" si="17"/>
        <v/>
      </c>
      <c r="CV43" s="15" t="str">
        <f t="shared" si="17"/>
        <v/>
      </c>
      <c r="CW43" s="15" t="str">
        <f t="shared" si="17"/>
        <v/>
      </c>
      <c r="CX43" s="15" t="str">
        <f t="shared" si="17"/>
        <v/>
      </c>
      <c r="CY43" s="15" t="str">
        <f t="shared" si="17"/>
        <v/>
      </c>
    </row>
    <row r="44" spans="1:103" ht="15.6">
      <c r="A44" s="17"/>
      <c r="B44" s="4" t="s">
        <v>3</v>
      </c>
      <c r="C44" s="2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row>
    <row r="45" spans="1:103">
      <c r="A45" s="17"/>
      <c r="B45" s="17"/>
      <c r="C45" s="27" t="s">
        <v>33</v>
      </c>
      <c r="D45" s="19" t="str">
        <f>IF(Assumptions!B62="Monthly",Assumptions!D62*12,IF(Assumptions!B62="Yearly",Assumptions!D62,""))</f>
        <v/>
      </c>
      <c r="E45" s="15" t="str">
        <f t="shared" ref="E45:BP45" si="18">IF(E$26&gt;0,D45,"")</f>
        <v/>
      </c>
      <c r="F45" s="15" t="str">
        <f t="shared" si="18"/>
        <v/>
      </c>
      <c r="G45" s="15" t="str">
        <f t="shared" si="18"/>
        <v/>
      </c>
      <c r="H45" s="15" t="str">
        <f t="shared" si="18"/>
        <v/>
      </c>
      <c r="I45" s="15" t="str">
        <f t="shared" si="18"/>
        <v/>
      </c>
      <c r="J45" s="15" t="str">
        <f t="shared" si="18"/>
        <v/>
      </c>
      <c r="K45" s="15" t="str">
        <f t="shared" si="18"/>
        <v/>
      </c>
      <c r="L45" s="15" t="str">
        <f t="shared" si="18"/>
        <v/>
      </c>
      <c r="M45" s="15" t="str">
        <f t="shared" si="18"/>
        <v/>
      </c>
      <c r="N45" s="15" t="str">
        <f t="shared" si="18"/>
        <v/>
      </c>
      <c r="O45" s="15" t="str">
        <f t="shared" si="18"/>
        <v/>
      </c>
      <c r="P45" s="15" t="str">
        <f t="shared" si="18"/>
        <v/>
      </c>
      <c r="Q45" s="15" t="str">
        <f t="shared" si="18"/>
        <v/>
      </c>
      <c r="R45" s="15" t="str">
        <f t="shared" si="18"/>
        <v/>
      </c>
      <c r="S45" s="15" t="str">
        <f t="shared" si="18"/>
        <v/>
      </c>
      <c r="T45" s="15" t="str">
        <f t="shared" si="18"/>
        <v/>
      </c>
      <c r="U45" s="15" t="str">
        <f t="shared" si="18"/>
        <v/>
      </c>
      <c r="V45" s="15" t="str">
        <f t="shared" si="18"/>
        <v/>
      </c>
      <c r="W45" s="15" t="str">
        <f t="shared" si="18"/>
        <v/>
      </c>
      <c r="X45" s="15" t="str">
        <f t="shared" si="18"/>
        <v/>
      </c>
      <c r="Y45" s="15" t="str">
        <f t="shared" si="18"/>
        <v/>
      </c>
      <c r="Z45" s="15" t="str">
        <f t="shared" si="18"/>
        <v/>
      </c>
      <c r="AA45" s="15" t="str">
        <f t="shared" si="18"/>
        <v/>
      </c>
      <c r="AB45" s="15" t="str">
        <f t="shared" si="18"/>
        <v/>
      </c>
      <c r="AC45" s="15" t="str">
        <f t="shared" si="18"/>
        <v/>
      </c>
      <c r="AD45" s="15" t="str">
        <f t="shared" si="18"/>
        <v/>
      </c>
      <c r="AE45" s="15" t="str">
        <f t="shared" si="18"/>
        <v/>
      </c>
      <c r="AF45" s="15" t="str">
        <f t="shared" si="18"/>
        <v/>
      </c>
      <c r="AG45" s="15" t="str">
        <f t="shared" si="18"/>
        <v/>
      </c>
      <c r="AH45" s="15" t="str">
        <f t="shared" si="18"/>
        <v/>
      </c>
      <c r="AI45" s="15" t="str">
        <f t="shared" si="18"/>
        <v/>
      </c>
      <c r="AJ45" s="15" t="str">
        <f t="shared" si="18"/>
        <v/>
      </c>
      <c r="AK45" s="15" t="str">
        <f t="shared" si="18"/>
        <v/>
      </c>
      <c r="AL45" s="15" t="str">
        <f t="shared" si="18"/>
        <v/>
      </c>
      <c r="AM45" s="15" t="str">
        <f t="shared" si="18"/>
        <v/>
      </c>
      <c r="AN45" s="15" t="str">
        <f t="shared" si="18"/>
        <v/>
      </c>
      <c r="AO45" s="15" t="str">
        <f t="shared" si="18"/>
        <v/>
      </c>
      <c r="AP45" s="15" t="str">
        <f t="shared" si="18"/>
        <v/>
      </c>
      <c r="AQ45" s="15" t="str">
        <f t="shared" si="18"/>
        <v/>
      </c>
      <c r="AR45" s="15" t="str">
        <f t="shared" si="18"/>
        <v/>
      </c>
      <c r="AS45" s="15" t="str">
        <f t="shared" si="18"/>
        <v/>
      </c>
      <c r="AT45" s="15" t="str">
        <f t="shared" si="18"/>
        <v/>
      </c>
      <c r="AU45" s="15" t="str">
        <f t="shared" si="18"/>
        <v/>
      </c>
      <c r="AV45" s="15" t="str">
        <f t="shared" si="18"/>
        <v/>
      </c>
      <c r="AW45" s="15" t="str">
        <f t="shared" si="18"/>
        <v/>
      </c>
      <c r="AX45" s="15" t="str">
        <f t="shared" si="18"/>
        <v/>
      </c>
      <c r="AY45" s="15" t="str">
        <f t="shared" si="18"/>
        <v/>
      </c>
      <c r="AZ45" s="15" t="str">
        <f t="shared" si="18"/>
        <v/>
      </c>
      <c r="BA45" s="15" t="str">
        <f t="shared" si="18"/>
        <v/>
      </c>
      <c r="BB45" s="15" t="str">
        <f t="shared" si="18"/>
        <v/>
      </c>
      <c r="BC45" s="15" t="str">
        <f t="shared" si="18"/>
        <v/>
      </c>
      <c r="BD45" s="15" t="str">
        <f t="shared" si="18"/>
        <v/>
      </c>
      <c r="BE45" s="15" t="str">
        <f t="shared" si="18"/>
        <v/>
      </c>
      <c r="BF45" s="15" t="str">
        <f t="shared" si="18"/>
        <v/>
      </c>
      <c r="BG45" s="15" t="str">
        <f t="shared" si="18"/>
        <v/>
      </c>
      <c r="BH45" s="15" t="str">
        <f t="shared" si="18"/>
        <v/>
      </c>
      <c r="BI45" s="15" t="str">
        <f t="shared" si="18"/>
        <v/>
      </c>
      <c r="BJ45" s="15" t="str">
        <f t="shared" si="18"/>
        <v/>
      </c>
      <c r="BK45" s="15" t="str">
        <f t="shared" si="18"/>
        <v/>
      </c>
      <c r="BL45" s="15" t="str">
        <f t="shared" si="18"/>
        <v/>
      </c>
      <c r="BM45" s="15" t="str">
        <f t="shared" si="18"/>
        <v/>
      </c>
      <c r="BN45" s="15" t="str">
        <f t="shared" si="18"/>
        <v/>
      </c>
      <c r="BO45" s="15" t="str">
        <f t="shared" si="18"/>
        <v/>
      </c>
      <c r="BP45" s="15" t="str">
        <f t="shared" si="18"/>
        <v/>
      </c>
      <c r="BQ45" s="15" t="str">
        <f t="shared" ref="BQ45:CY45" si="19">IF(BQ$26&gt;0,BP45,"")</f>
        <v/>
      </c>
      <c r="BR45" s="15" t="str">
        <f t="shared" si="19"/>
        <v/>
      </c>
      <c r="BS45" s="15" t="str">
        <f t="shared" si="19"/>
        <v/>
      </c>
      <c r="BT45" s="15" t="str">
        <f t="shared" si="19"/>
        <v/>
      </c>
      <c r="BU45" s="15" t="str">
        <f t="shared" si="19"/>
        <v/>
      </c>
      <c r="BV45" s="15" t="str">
        <f t="shared" si="19"/>
        <v/>
      </c>
      <c r="BW45" s="15" t="str">
        <f t="shared" si="19"/>
        <v/>
      </c>
      <c r="BX45" s="15" t="str">
        <f t="shared" si="19"/>
        <v/>
      </c>
      <c r="BY45" s="15" t="str">
        <f t="shared" si="19"/>
        <v/>
      </c>
      <c r="BZ45" s="15" t="str">
        <f t="shared" si="19"/>
        <v/>
      </c>
      <c r="CA45" s="15" t="str">
        <f t="shared" si="19"/>
        <v/>
      </c>
      <c r="CB45" s="15" t="str">
        <f t="shared" si="19"/>
        <v/>
      </c>
      <c r="CC45" s="15" t="str">
        <f t="shared" si="19"/>
        <v/>
      </c>
      <c r="CD45" s="15" t="str">
        <f t="shared" si="19"/>
        <v/>
      </c>
      <c r="CE45" s="15" t="str">
        <f t="shared" si="19"/>
        <v/>
      </c>
      <c r="CF45" s="15" t="str">
        <f t="shared" si="19"/>
        <v/>
      </c>
      <c r="CG45" s="15" t="str">
        <f t="shared" si="19"/>
        <v/>
      </c>
      <c r="CH45" s="15" t="str">
        <f t="shared" si="19"/>
        <v/>
      </c>
      <c r="CI45" s="15" t="str">
        <f t="shared" si="19"/>
        <v/>
      </c>
      <c r="CJ45" s="15" t="str">
        <f t="shared" si="19"/>
        <v/>
      </c>
      <c r="CK45" s="15" t="str">
        <f t="shared" si="19"/>
        <v/>
      </c>
      <c r="CL45" s="15" t="str">
        <f t="shared" si="19"/>
        <v/>
      </c>
      <c r="CM45" s="15" t="str">
        <f t="shared" si="19"/>
        <v/>
      </c>
      <c r="CN45" s="15" t="str">
        <f t="shared" si="19"/>
        <v/>
      </c>
      <c r="CO45" s="15" t="str">
        <f t="shared" si="19"/>
        <v/>
      </c>
      <c r="CP45" s="15" t="str">
        <f t="shared" si="19"/>
        <v/>
      </c>
      <c r="CQ45" s="15" t="str">
        <f t="shared" si="19"/>
        <v/>
      </c>
      <c r="CR45" s="15" t="str">
        <f t="shared" si="19"/>
        <v/>
      </c>
      <c r="CS45" s="15" t="str">
        <f t="shared" si="19"/>
        <v/>
      </c>
      <c r="CT45" s="15" t="str">
        <f t="shared" si="19"/>
        <v/>
      </c>
      <c r="CU45" s="15" t="str">
        <f t="shared" si="19"/>
        <v/>
      </c>
      <c r="CV45" s="15" t="str">
        <f t="shared" si="19"/>
        <v/>
      </c>
      <c r="CW45" s="15" t="str">
        <f t="shared" si="19"/>
        <v/>
      </c>
      <c r="CX45" s="15" t="str">
        <f t="shared" si="19"/>
        <v/>
      </c>
      <c r="CY45" s="15" t="str">
        <f t="shared" si="19"/>
        <v/>
      </c>
    </row>
    <row r="46" spans="1:103">
      <c r="A46" s="17"/>
      <c r="B46" s="17"/>
      <c r="C46" s="27" t="s">
        <v>34</v>
      </c>
      <c r="D46" s="19" t="str">
        <f>IF(Assumptions!B63="Monthly",Assumptions!D63*12,IF(Assumptions!B63="Yearly",Assumptions!D63,""))</f>
        <v/>
      </c>
      <c r="E46" s="15" t="str">
        <f t="shared" ref="E46:BP46" si="20">IF(E$26&gt;0,D46,"")</f>
        <v/>
      </c>
      <c r="F46" s="15" t="str">
        <f t="shared" si="20"/>
        <v/>
      </c>
      <c r="G46" s="15" t="str">
        <f t="shared" si="20"/>
        <v/>
      </c>
      <c r="H46" s="15" t="str">
        <f t="shared" si="20"/>
        <v/>
      </c>
      <c r="I46" s="15" t="str">
        <f t="shared" si="20"/>
        <v/>
      </c>
      <c r="J46" s="15" t="str">
        <f t="shared" si="20"/>
        <v/>
      </c>
      <c r="K46" s="15" t="str">
        <f t="shared" si="20"/>
        <v/>
      </c>
      <c r="L46" s="15" t="str">
        <f t="shared" si="20"/>
        <v/>
      </c>
      <c r="M46" s="15" t="str">
        <f t="shared" si="20"/>
        <v/>
      </c>
      <c r="N46" s="15" t="str">
        <f t="shared" si="20"/>
        <v/>
      </c>
      <c r="O46" s="15" t="str">
        <f t="shared" si="20"/>
        <v/>
      </c>
      <c r="P46" s="15" t="str">
        <f t="shared" si="20"/>
        <v/>
      </c>
      <c r="Q46" s="15" t="str">
        <f t="shared" si="20"/>
        <v/>
      </c>
      <c r="R46" s="15" t="str">
        <f t="shared" si="20"/>
        <v/>
      </c>
      <c r="S46" s="15" t="str">
        <f t="shared" si="20"/>
        <v/>
      </c>
      <c r="T46" s="15" t="str">
        <f t="shared" si="20"/>
        <v/>
      </c>
      <c r="U46" s="15" t="str">
        <f t="shared" si="20"/>
        <v/>
      </c>
      <c r="V46" s="15" t="str">
        <f t="shared" si="20"/>
        <v/>
      </c>
      <c r="W46" s="15" t="str">
        <f t="shared" si="20"/>
        <v/>
      </c>
      <c r="X46" s="15" t="str">
        <f t="shared" si="20"/>
        <v/>
      </c>
      <c r="Y46" s="15" t="str">
        <f t="shared" si="20"/>
        <v/>
      </c>
      <c r="Z46" s="15" t="str">
        <f t="shared" si="20"/>
        <v/>
      </c>
      <c r="AA46" s="15" t="str">
        <f t="shared" si="20"/>
        <v/>
      </c>
      <c r="AB46" s="15" t="str">
        <f t="shared" si="20"/>
        <v/>
      </c>
      <c r="AC46" s="15" t="str">
        <f t="shared" si="20"/>
        <v/>
      </c>
      <c r="AD46" s="15" t="str">
        <f t="shared" si="20"/>
        <v/>
      </c>
      <c r="AE46" s="15" t="str">
        <f t="shared" si="20"/>
        <v/>
      </c>
      <c r="AF46" s="15" t="str">
        <f t="shared" si="20"/>
        <v/>
      </c>
      <c r="AG46" s="15" t="str">
        <f t="shared" si="20"/>
        <v/>
      </c>
      <c r="AH46" s="15" t="str">
        <f t="shared" si="20"/>
        <v/>
      </c>
      <c r="AI46" s="15" t="str">
        <f t="shared" si="20"/>
        <v/>
      </c>
      <c r="AJ46" s="15" t="str">
        <f t="shared" si="20"/>
        <v/>
      </c>
      <c r="AK46" s="15" t="str">
        <f t="shared" si="20"/>
        <v/>
      </c>
      <c r="AL46" s="15" t="str">
        <f t="shared" si="20"/>
        <v/>
      </c>
      <c r="AM46" s="15" t="str">
        <f t="shared" si="20"/>
        <v/>
      </c>
      <c r="AN46" s="15" t="str">
        <f t="shared" si="20"/>
        <v/>
      </c>
      <c r="AO46" s="15" t="str">
        <f t="shared" si="20"/>
        <v/>
      </c>
      <c r="AP46" s="15" t="str">
        <f t="shared" si="20"/>
        <v/>
      </c>
      <c r="AQ46" s="15" t="str">
        <f t="shared" si="20"/>
        <v/>
      </c>
      <c r="AR46" s="15" t="str">
        <f t="shared" si="20"/>
        <v/>
      </c>
      <c r="AS46" s="15" t="str">
        <f t="shared" si="20"/>
        <v/>
      </c>
      <c r="AT46" s="15" t="str">
        <f t="shared" si="20"/>
        <v/>
      </c>
      <c r="AU46" s="15" t="str">
        <f t="shared" si="20"/>
        <v/>
      </c>
      <c r="AV46" s="15" t="str">
        <f t="shared" si="20"/>
        <v/>
      </c>
      <c r="AW46" s="15" t="str">
        <f t="shared" si="20"/>
        <v/>
      </c>
      <c r="AX46" s="15" t="str">
        <f t="shared" si="20"/>
        <v/>
      </c>
      <c r="AY46" s="15" t="str">
        <f t="shared" si="20"/>
        <v/>
      </c>
      <c r="AZ46" s="15" t="str">
        <f t="shared" si="20"/>
        <v/>
      </c>
      <c r="BA46" s="15" t="str">
        <f t="shared" si="20"/>
        <v/>
      </c>
      <c r="BB46" s="15" t="str">
        <f t="shared" si="20"/>
        <v/>
      </c>
      <c r="BC46" s="15" t="str">
        <f t="shared" si="20"/>
        <v/>
      </c>
      <c r="BD46" s="15" t="str">
        <f t="shared" si="20"/>
        <v/>
      </c>
      <c r="BE46" s="15" t="str">
        <f t="shared" si="20"/>
        <v/>
      </c>
      <c r="BF46" s="15" t="str">
        <f t="shared" si="20"/>
        <v/>
      </c>
      <c r="BG46" s="15" t="str">
        <f t="shared" si="20"/>
        <v/>
      </c>
      <c r="BH46" s="15" t="str">
        <f t="shared" si="20"/>
        <v/>
      </c>
      <c r="BI46" s="15" t="str">
        <f t="shared" si="20"/>
        <v/>
      </c>
      <c r="BJ46" s="15" t="str">
        <f t="shared" si="20"/>
        <v/>
      </c>
      <c r="BK46" s="15" t="str">
        <f t="shared" si="20"/>
        <v/>
      </c>
      <c r="BL46" s="15" t="str">
        <f t="shared" si="20"/>
        <v/>
      </c>
      <c r="BM46" s="15" t="str">
        <f t="shared" si="20"/>
        <v/>
      </c>
      <c r="BN46" s="15" t="str">
        <f t="shared" si="20"/>
        <v/>
      </c>
      <c r="BO46" s="15" t="str">
        <f t="shared" si="20"/>
        <v/>
      </c>
      <c r="BP46" s="15" t="str">
        <f t="shared" si="20"/>
        <v/>
      </c>
      <c r="BQ46" s="15" t="str">
        <f t="shared" ref="BQ46:CY46" si="21">IF(BQ$26&gt;0,BP46,"")</f>
        <v/>
      </c>
      <c r="BR46" s="15" t="str">
        <f t="shared" si="21"/>
        <v/>
      </c>
      <c r="BS46" s="15" t="str">
        <f t="shared" si="21"/>
        <v/>
      </c>
      <c r="BT46" s="15" t="str">
        <f t="shared" si="21"/>
        <v/>
      </c>
      <c r="BU46" s="15" t="str">
        <f t="shared" si="21"/>
        <v/>
      </c>
      <c r="BV46" s="15" t="str">
        <f t="shared" si="21"/>
        <v/>
      </c>
      <c r="BW46" s="15" t="str">
        <f t="shared" si="21"/>
        <v/>
      </c>
      <c r="BX46" s="15" t="str">
        <f t="shared" si="21"/>
        <v/>
      </c>
      <c r="BY46" s="15" t="str">
        <f t="shared" si="21"/>
        <v/>
      </c>
      <c r="BZ46" s="15" t="str">
        <f t="shared" si="21"/>
        <v/>
      </c>
      <c r="CA46" s="15" t="str">
        <f t="shared" si="21"/>
        <v/>
      </c>
      <c r="CB46" s="15" t="str">
        <f t="shared" si="21"/>
        <v/>
      </c>
      <c r="CC46" s="15" t="str">
        <f t="shared" si="21"/>
        <v/>
      </c>
      <c r="CD46" s="15" t="str">
        <f t="shared" si="21"/>
        <v/>
      </c>
      <c r="CE46" s="15" t="str">
        <f t="shared" si="21"/>
        <v/>
      </c>
      <c r="CF46" s="15" t="str">
        <f t="shared" si="21"/>
        <v/>
      </c>
      <c r="CG46" s="15" t="str">
        <f t="shared" si="21"/>
        <v/>
      </c>
      <c r="CH46" s="15" t="str">
        <f t="shared" si="21"/>
        <v/>
      </c>
      <c r="CI46" s="15" t="str">
        <f t="shared" si="21"/>
        <v/>
      </c>
      <c r="CJ46" s="15" t="str">
        <f t="shared" si="21"/>
        <v/>
      </c>
      <c r="CK46" s="15" t="str">
        <f t="shared" si="21"/>
        <v/>
      </c>
      <c r="CL46" s="15" t="str">
        <f t="shared" si="21"/>
        <v/>
      </c>
      <c r="CM46" s="15" t="str">
        <f t="shared" si="21"/>
        <v/>
      </c>
      <c r="CN46" s="15" t="str">
        <f t="shared" si="21"/>
        <v/>
      </c>
      <c r="CO46" s="15" t="str">
        <f t="shared" si="21"/>
        <v/>
      </c>
      <c r="CP46" s="15" t="str">
        <f t="shared" si="21"/>
        <v/>
      </c>
      <c r="CQ46" s="15" t="str">
        <f t="shared" si="21"/>
        <v/>
      </c>
      <c r="CR46" s="15" t="str">
        <f t="shared" si="21"/>
        <v/>
      </c>
      <c r="CS46" s="15" t="str">
        <f t="shared" si="21"/>
        <v/>
      </c>
      <c r="CT46" s="15" t="str">
        <f t="shared" si="21"/>
        <v/>
      </c>
      <c r="CU46" s="15" t="str">
        <f t="shared" si="21"/>
        <v/>
      </c>
      <c r="CV46" s="15" t="str">
        <f t="shared" si="21"/>
        <v/>
      </c>
      <c r="CW46" s="15" t="str">
        <f t="shared" si="21"/>
        <v/>
      </c>
      <c r="CX46" s="15" t="str">
        <f t="shared" si="21"/>
        <v/>
      </c>
      <c r="CY46" s="15" t="str">
        <f t="shared" si="21"/>
        <v/>
      </c>
    </row>
    <row r="47" spans="1:103">
      <c r="A47" s="17"/>
      <c r="B47" s="17"/>
      <c r="C47" s="27" t="s">
        <v>47</v>
      </c>
      <c r="D47" s="19" t="str">
        <f>IF(Assumptions!B64="Monthly",Assumptions!D64*12,IF(Assumptions!B64="Yearly",Assumptions!D64,""))</f>
        <v/>
      </c>
      <c r="E47" s="15" t="str">
        <f t="shared" ref="E47:BP47" si="22">IF(E$26&gt;0,D47,"")</f>
        <v/>
      </c>
      <c r="F47" s="15" t="str">
        <f t="shared" si="22"/>
        <v/>
      </c>
      <c r="G47" s="15" t="str">
        <f t="shared" si="22"/>
        <v/>
      </c>
      <c r="H47" s="15" t="str">
        <f t="shared" si="22"/>
        <v/>
      </c>
      <c r="I47" s="15" t="str">
        <f t="shared" si="22"/>
        <v/>
      </c>
      <c r="J47" s="15" t="str">
        <f t="shared" si="22"/>
        <v/>
      </c>
      <c r="K47" s="15" t="str">
        <f t="shared" si="22"/>
        <v/>
      </c>
      <c r="L47" s="15" t="str">
        <f t="shared" si="22"/>
        <v/>
      </c>
      <c r="M47" s="15" t="str">
        <f t="shared" si="22"/>
        <v/>
      </c>
      <c r="N47" s="15" t="str">
        <f t="shared" si="22"/>
        <v/>
      </c>
      <c r="O47" s="15" t="str">
        <f t="shared" si="22"/>
        <v/>
      </c>
      <c r="P47" s="15" t="str">
        <f t="shared" si="22"/>
        <v/>
      </c>
      <c r="Q47" s="15" t="str">
        <f t="shared" si="22"/>
        <v/>
      </c>
      <c r="R47" s="15" t="str">
        <f t="shared" si="22"/>
        <v/>
      </c>
      <c r="S47" s="15" t="str">
        <f t="shared" si="22"/>
        <v/>
      </c>
      <c r="T47" s="15" t="str">
        <f t="shared" si="22"/>
        <v/>
      </c>
      <c r="U47" s="15" t="str">
        <f t="shared" si="22"/>
        <v/>
      </c>
      <c r="V47" s="15" t="str">
        <f t="shared" si="22"/>
        <v/>
      </c>
      <c r="W47" s="15" t="str">
        <f t="shared" si="22"/>
        <v/>
      </c>
      <c r="X47" s="15" t="str">
        <f t="shared" si="22"/>
        <v/>
      </c>
      <c r="Y47" s="15" t="str">
        <f t="shared" si="22"/>
        <v/>
      </c>
      <c r="Z47" s="15" t="str">
        <f t="shared" si="22"/>
        <v/>
      </c>
      <c r="AA47" s="15" t="str">
        <f t="shared" si="22"/>
        <v/>
      </c>
      <c r="AB47" s="15" t="str">
        <f t="shared" si="22"/>
        <v/>
      </c>
      <c r="AC47" s="15" t="str">
        <f t="shared" si="22"/>
        <v/>
      </c>
      <c r="AD47" s="15" t="str">
        <f t="shared" si="22"/>
        <v/>
      </c>
      <c r="AE47" s="15" t="str">
        <f t="shared" si="22"/>
        <v/>
      </c>
      <c r="AF47" s="15" t="str">
        <f t="shared" si="22"/>
        <v/>
      </c>
      <c r="AG47" s="15" t="str">
        <f t="shared" si="22"/>
        <v/>
      </c>
      <c r="AH47" s="15" t="str">
        <f t="shared" si="22"/>
        <v/>
      </c>
      <c r="AI47" s="15" t="str">
        <f t="shared" si="22"/>
        <v/>
      </c>
      <c r="AJ47" s="15" t="str">
        <f t="shared" si="22"/>
        <v/>
      </c>
      <c r="AK47" s="15" t="str">
        <f t="shared" si="22"/>
        <v/>
      </c>
      <c r="AL47" s="15" t="str">
        <f t="shared" si="22"/>
        <v/>
      </c>
      <c r="AM47" s="15" t="str">
        <f t="shared" si="22"/>
        <v/>
      </c>
      <c r="AN47" s="15" t="str">
        <f t="shared" si="22"/>
        <v/>
      </c>
      <c r="AO47" s="15" t="str">
        <f t="shared" si="22"/>
        <v/>
      </c>
      <c r="AP47" s="15" t="str">
        <f t="shared" si="22"/>
        <v/>
      </c>
      <c r="AQ47" s="15" t="str">
        <f t="shared" si="22"/>
        <v/>
      </c>
      <c r="AR47" s="15" t="str">
        <f t="shared" si="22"/>
        <v/>
      </c>
      <c r="AS47" s="15" t="str">
        <f t="shared" si="22"/>
        <v/>
      </c>
      <c r="AT47" s="15" t="str">
        <f t="shared" si="22"/>
        <v/>
      </c>
      <c r="AU47" s="15" t="str">
        <f t="shared" si="22"/>
        <v/>
      </c>
      <c r="AV47" s="15" t="str">
        <f t="shared" si="22"/>
        <v/>
      </c>
      <c r="AW47" s="15" t="str">
        <f t="shared" si="22"/>
        <v/>
      </c>
      <c r="AX47" s="15" t="str">
        <f t="shared" si="22"/>
        <v/>
      </c>
      <c r="AY47" s="15" t="str">
        <f t="shared" si="22"/>
        <v/>
      </c>
      <c r="AZ47" s="15" t="str">
        <f t="shared" si="22"/>
        <v/>
      </c>
      <c r="BA47" s="15" t="str">
        <f t="shared" si="22"/>
        <v/>
      </c>
      <c r="BB47" s="15" t="str">
        <f t="shared" si="22"/>
        <v/>
      </c>
      <c r="BC47" s="15" t="str">
        <f t="shared" si="22"/>
        <v/>
      </c>
      <c r="BD47" s="15" t="str">
        <f t="shared" si="22"/>
        <v/>
      </c>
      <c r="BE47" s="15" t="str">
        <f t="shared" si="22"/>
        <v/>
      </c>
      <c r="BF47" s="15" t="str">
        <f t="shared" si="22"/>
        <v/>
      </c>
      <c r="BG47" s="15" t="str">
        <f t="shared" si="22"/>
        <v/>
      </c>
      <c r="BH47" s="15" t="str">
        <f t="shared" si="22"/>
        <v/>
      </c>
      <c r="BI47" s="15" t="str">
        <f t="shared" si="22"/>
        <v/>
      </c>
      <c r="BJ47" s="15" t="str">
        <f t="shared" si="22"/>
        <v/>
      </c>
      <c r="BK47" s="15" t="str">
        <f t="shared" si="22"/>
        <v/>
      </c>
      <c r="BL47" s="15" t="str">
        <f t="shared" si="22"/>
        <v/>
      </c>
      <c r="BM47" s="15" t="str">
        <f t="shared" si="22"/>
        <v/>
      </c>
      <c r="BN47" s="15" t="str">
        <f t="shared" si="22"/>
        <v/>
      </c>
      <c r="BO47" s="15" t="str">
        <f t="shared" si="22"/>
        <v/>
      </c>
      <c r="BP47" s="15" t="str">
        <f t="shared" si="22"/>
        <v/>
      </c>
      <c r="BQ47" s="15" t="str">
        <f t="shared" ref="BQ47:CY47" si="23">IF(BQ$26&gt;0,BP47,"")</f>
        <v/>
      </c>
      <c r="BR47" s="15" t="str">
        <f t="shared" si="23"/>
        <v/>
      </c>
      <c r="BS47" s="15" t="str">
        <f t="shared" si="23"/>
        <v/>
      </c>
      <c r="BT47" s="15" t="str">
        <f t="shared" si="23"/>
        <v/>
      </c>
      <c r="BU47" s="15" t="str">
        <f t="shared" si="23"/>
        <v/>
      </c>
      <c r="BV47" s="15" t="str">
        <f t="shared" si="23"/>
        <v/>
      </c>
      <c r="BW47" s="15" t="str">
        <f t="shared" si="23"/>
        <v/>
      </c>
      <c r="BX47" s="15" t="str">
        <f t="shared" si="23"/>
        <v/>
      </c>
      <c r="BY47" s="15" t="str">
        <f t="shared" si="23"/>
        <v/>
      </c>
      <c r="BZ47" s="15" t="str">
        <f t="shared" si="23"/>
        <v/>
      </c>
      <c r="CA47" s="15" t="str">
        <f t="shared" si="23"/>
        <v/>
      </c>
      <c r="CB47" s="15" t="str">
        <f t="shared" si="23"/>
        <v/>
      </c>
      <c r="CC47" s="15" t="str">
        <f t="shared" si="23"/>
        <v/>
      </c>
      <c r="CD47" s="15" t="str">
        <f t="shared" si="23"/>
        <v/>
      </c>
      <c r="CE47" s="15" t="str">
        <f t="shared" si="23"/>
        <v/>
      </c>
      <c r="CF47" s="15" t="str">
        <f t="shared" si="23"/>
        <v/>
      </c>
      <c r="CG47" s="15" t="str">
        <f t="shared" si="23"/>
        <v/>
      </c>
      <c r="CH47" s="15" t="str">
        <f t="shared" si="23"/>
        <v/>
      </c>
      <c r="CI47" s="15" t="str">
        <f t="shared" si="23"/>
        <v/>
      </c>
      <c r="CJ47" s="15" t="str">
        <f t="shared" si="23"/>
        <v/>
      </c>
      <c r="CK47" s="15" t="str">
        <f t="shared" si="23"/>
        <v/>
      </c>
      <c r="CL47" s="15" t="str">
        <f t="shared" si="23"/>
        <v/>
      </c>
      <c r="CM47" s="15" t="str">
        <f t="shared" si="23"/>
        <v/>
      </c>
      <c r="CN47" s="15" t="str">
        <f t="shared" si="23"/>
        <v/>
      </c>
      <c r="CO47" s="15" t="str">
        <f t="shared" si="23"/>
        <v/>
      </c>
      <c r="CP47" s="15" t="str">
        <f t="shared" si="23"/>
        <v/>
      </c>
      <c r="CQ47" s="15" t="str">
        <f t="shared" si="23"/>
        <v/>
      </c>
      <c r="CR47" s="15" t="str">
        <f t="shared" si="23"/>
        <v/>
      </c>
      <c r="CS47" s="15" t="str">
        <f t="shared" si="23"/>
        <v/>
      </c>
      <c r="CT47" s="15" t="str">
        <f t="shared" si="23"/>
        <v/>
      </c>
      <c r="CU47" s="15" t="str">
        <f t="shared" si="23"/>
        <v/>
      </c>
      <c r="CV47" s="15" t="str">
        <f t="shared" si="23"/>
        <v/>
      </c>
      <c r="CW47" s="15" t="str">
        <f t="shared" si="23"/>
        <v/>
      </c>
      <c r="CX47" s="15" t="str">
        <f t="shared" si="23"/>
        <v/>
      </c>
      <c r="CY47" s="15" t="str">
        <f t="shared" si="23"/>
        <v/>
      </c>
    </row>
    <row r="48" spans="1:103">
      <c r="A48" s="17"/>
      <c r="B48" s="17"/>
      <c r="C48" s="27" t="s">
        <v>35</v>
      </c>
      <c r="D48" s="19" t="str">
        <f>IF(Assumptions!B65="Monthly",Assumptions!D65*12,IF(Assumptions!B65="Yearly",Assumptions!D65,""))</f>
        <v/>
      </c>
      <c r="E48" s="15" t="str">
        <f t="shared" ref="E48:BP48" si="24">IF(E$26&gt;0,D48,"")</f>
        <v/>
      </c>
      <c r="F48" s="15" t="str">
        <f t="shared" si="24"/>
        <v/>
      </c>
      <c r="G48" s="15" t="str">
        <f t="shared" si="24"/>
        <v/>
      </c>
      <c r="H48" s="15" t="str">
        <f t="shared" si="24"/>
        <v/>
      </c>
      <c r="I48" s="15" t="str">
        <f t="shared" si="24"/>
        <v/>
      </c>
      <c r="J48" s="15" t="str">
        <f t="shared" si="24"/>
        <v/>
      </c>
      <c r="K48" s="15" t="str">
        <f t="shared" si="24"/>
        <v/>
      </c>
      <c r="L48" s="15" t="str">
        <f t="shared" si="24"/>
        <v/>
      </c>
      <c r="M48" s="15" t="str">
        <f t="shared" si="24"/>
        <v/>
      </c>
      <c r="N48" s="15" t="str">
        <f t="shared" si="24"/>
        <v/>
      </c>
      <c r="O48" s="15" t="str">
        <f t="shared" si="24"/>
        <v/>
      </c>
      <c r="P48" s="15" t="str">
        <f t="shared" si="24"/>
        <v/>
      </c>
      <c r="Q48" s="15" t="str">
        <f t="shared" si="24"/>
        <v/>
      </c>
      <c r="R48" s="15" t="str">
        <f t="shared" si="24"/>
        <v/>
      </c>
      <c r="S48" s="15" t="str">
        <f t="shared" si="24"/>
        <v/>
      </c>
      <c r="T48" s="15" t="str">
        <f t="shared" si="24"/>
        <v/>
      </c>
      <c r="U48" s="15" t="str">
        <f t="shared" si="24"/>
        <v/>
      </c>
      <c r="V48" s="15" t="str">
        <f t="shared" si="24"/>
        <v/>
      </c>
      <c r="W48" s="15" t="str">
        <f t="shared" si="24"/>
        <v/>
      </c>
      <c r="X48" s="15" t="str">
        <f t="shared" si="24"/>
        <v/>
      </c>
      <c r="Y48" s="15" t="str">
        <f t="shared" si="24"/>
        <v/>
      </c>
      <c r="Z48" s="15" t="str">
        <f t="shared" si="24"/>
        <v/>
      </c>
      <c r="AA48" s="15" t="str">
        <f t="shared" si="24"/>
        <v/>
      </c>
      <c r="AB48" s="15" t="str">
        <f t="shared" si="24"/>
        <v/>
      </c>
      <c r="AC48" s="15" t="str">
        <f t="shared" si="24"/>
        <v/>
      </c>
      <c r="AD48" s="15" t="str">
        <f t="shared" si="24"/>
        <v/>
      </c>
      <c r="AE48" s="15" t="str">
        <f t="shared" si="24"/>
        <v/>
      </c>
      <c r="AF48" s="15" t="str">
        <f t="shared" si="24"/>
        <v/>
      </c>
      <c r="AG48" s="15" t="str">
        <f t="shared" si="24"/>
        <v/>
      </c>
      <c r="AH48" s="15" t="str">
        <f t="shared" si="24"/>
        <v/>
      </c>
      <c r="AI48" s="15" t="str">
        <f t="shared" si="24"/>
        <v/>
      </c>
      <c r="AJ48" s="15" t="str">
        <f t="shared" si="24"/>
        <v/>
      </c>
      <c r="AK48" s="15" t="str">
        <f t="shared" si="24"/>
        <v/>
      </c>
      <c r="AL48" s="15" t="str">
        <f t="shared" si="24"/>
        <v/>
      </c>
      <c r="AM48" s="15" t="str">
        <f t="shared" si="24"/>
        <v/>
      </c>
      <c r="AN48" s="15" t="str">
        <f t="shared" si="24"/>
        <v/>
      </c>
      <c r="AO48" s="15" t="str">
        <f t="shared" si="24"/>
        <v/>
      </c>
      <c r="AP48" s="15" t="str">
        <f t="shared" si="24"/>
        <v/>
      </c>
      <c r="AQ48" s="15" t="str">
        <f t="shared" si="24"/>
        <v/>
      </c>
      <c r="AR48" s="15" t="str">
        <f t="shared" si="24"/>
        <v/>
      </c>
      <c r="AS48" s="15" t="str">
        <f t="shared" si="24"/>
        <v/>
      </c>
      <c r="AT48" s="15" t="str">
        <f t="shared" si="24"/>
        <v/>
      </c>
      <c r="AU48" s="15" t="str">
        <f t="shared" si="24"/>
        <v/>
      </c>
      <c r="AV48" s="15" t="str">
        <f t="shared" si="24"/>
        <v/>
      </c>
      <c r="AW48" s="15" t="str">
        <f t="shared" si="24"/>
        <v/>
      </c>
      <c r="AX48" s="15" t="str">
        <f t="shared" si="24"/>
        <v/>
      </c>
      <c r="AY48" s="15" t="str">
        <f t="shared" si="24"/>
        <v/>
      </c>
      <c r="AZ48" s="15" t="str">
        <f t="shared" si="24"/>
        <v/>
      </c>
      <c r="BA48" s="15" t="str">
        <f t="shared" si="24"/>
        <v/>
      </c>
      <c r="BB48" s="15" t="str">
        <f t="shared" si="24"/>
        <v/>
      </c>
      <c r="BC48" s="15" t="str">
        <f t="shared" si="24"/>
        <v/>
      </c>
      <c r="BD48" s="15" t="str">
        <f t="shared" si="24"/>
        <v/>
      </c>
      <c r="BE48" s="15" t="str">
        <f t="shared" si="24"/>
        <v/>
      </c>
      <c r="BF48" s="15" t="str">
        <f t="shared" si="24"/>
        <v/>
      </c>
      <c r="BG48" s="15" t="str">
        <f t="shared" si="24"/>
        <v/>
      </c>
      <c r="BH48" s="15" t="str">
        <f t="shared" si="24"/>
        <v/>
      </c>
      <c r="BI48" s="15" t="str">
        <f t="shared" si="24"/>
        <v/>
      </c>
      <c r="BJ48" s="15" t="str">
        <f t="shared" si="24"/>
        <v/>
      </c>
      <c r="BK48" s="15" t="str">
        <f t="shared" si="24"/>
        <v/>
      </c>
      <c r="BL48" s="15" t="str">
        <f t="shared" si="24"/>
        <v/>
      </c>
      <c r="BM48" s="15" t="str">
        <f t="shared" si="24"/>
        <v/>
      </c>
      <c r="BN48" s="15" t="str">
        <f t="shared" si="24"/>
        <v/>
      </c>
      <c r="BO48" s="15" t="str">
        <f t="shared" si="24"/>
        <v/>
      </c>
      <c r="BP48" s="15" t="str">
        <f t="shared" si="24"/>
        <v/>
      </c>
      <c r="BQ48" s="15" t="str">
        <f t="shared" ref="BQ48:CY48" si="25">IF(BQ$26&gt;0,BP48,"")</f>
        <v/>
      </c>
      <c r="BR48" s="15" t="str">
        <f t="shared" si="25"/>
        <v/>
      </c>
      <c r="BS48" s="15" t="str">
        <f t="shared" si="25"/>
        <v/>
      </c>
      <c r="BT48" s="15" t="str">
        <f t="shared" si="25"/>
        <v/>
      </c>
      <c r="BU48" s="15" t="str">
        <f t="shared" si="25"/>
        <v/>
      </c>
      <c r="BV48" s="15" t="str">
        <f t="shared" si="25"/>
        <v/>
      </c>
      <c r="BW48" s="15" t="str">
        <f t="shared" si="25"/>
        <v/>
      </c>
      <c r="BX48" s="15" t="str">
        <f t="shared" si="25"/>
        <v/>
      </c>
      <c r="BY48" s="15" t="str">
        <f t="shared" si="25"/>
        <v/>
      </c>
      <c r="BZ48" s="15" t="str">
        <f t="shared" si="25"/>
        <v/>
      </c>
      <c r="CA48" s="15" t="str">
        <f t="shared" si="25"/>
        <v/>
      </c>
      <c r="CB48" s="15" t="str">
        <f t="shared" si="25"/>
        <v/>
      </c>
      <c r="CC48" s="15" t="str">
        <f t="shared" si="25"/>
        <v/>
      </c>
      <c r="CD48" s="15" t="str">
        <f t="shared" si="25"/>
        <v/>
      </c>
      <c r="CE48" s="15" t="str">
        <f t="shared" si="25"/>
        <v/>
      </c>
      <c r="CF48" s="15" t="str">
        <f t="shared" si="25"/>
        <v/>
      </c>
      <c r="CG48" s="15" t="str">
        <f t="shared" si="25"/>
        <v/>
      </c>
      <c r="CH48" s="15" t="str">
        <f t="shared" si="25"/>
        <v/>
      </c>
      <c r="CI48" s="15" t="str">
        <f t="shared" si="25"/>
        <v/>
      </c>
      <c r="CJ48" s="15" t="str">
        <f t="shared" si="25"/>
        <v/>
      </c>
      <c r="CK48" s="15" t="str">
        <f t="shared" si="25"/>
        <v/>
      </c>
      <c r="CL48" s="15" t="str">
        <f t="shared" si="25"/>
        <v/>
      </c>
      <c r="CM48" s="15" t="str">
        <f t="shared" si="25"/>
        <v/>
      </c>
      <c r="CN48" s="15" t="str">
        <f t="shared" si="25"/>
        <v/>
      </c>
      <c r="CO48" s="15" t="str">
        <f t="shared" si="25"/>
        <v/>
      </c>
      <c r="CP48" s="15" t="str">
        <f t="shared" si="25"/>
        <v/>
      </c>
      <c r="CQ48" s="15" t="str">
        <f t="shared" si="25"/>
        <v/>
      </c>
      <c r="CR48" s="15" t="str">
        <f t="shared" si="25"/>
        <v/>
      </c>
      <c r="CS48" s="15" t="str">
        <f t="shared" si="25"/>
        <v/>
      </c>
      <c r="CT48" s="15" t="str">
        <f t="shared" si="25"/>
        <v/>
      </c>
      <c r="CU48" s="15" t="str">
        <f t="shared" si="25"/>
        <v/>
      </c>
      <c r="CV48" s="15" t="str">
        <f t="shared" si="25"/>
        <v/>
      </c>
      <c r="CW48" s="15" t="str">
        <f t="shared" si="25"/>
        <v/>
      </c>
      <c r="CX48" s="15" t="str">
        <f t="shared" si="25"/>
        <v/>
      </c>
      <c r="CY48" s="15" t="str">
        <f t="shared" si="25"/>
        <v/>
      </c>
    </row>
    <row r="49" spans="1:103">
      <c r="A49" s="17"/>
      <c r="B49" s="17"/>
      <c r="C49" s="27" t="s">
        <v>36</v>
      </c>
      <c r="D49" s="19" t="str">
        <f>IF(Assumptions!B66="Monthly",Assumptions!D66*12,IF(Assumptions!B66="Yearly",Assumptions!D66,""))</f>
        <v/>
      </c>
      <c r="E49" s="15" t="str">
        <f t="shared" ref="E49:BP49" si="26">IF(E$26&gt;0,D49,"")</f>
        <v/>
      </c>
      <c r="F49" s="15" t="str">
        <f t="shared" si="26"/>
        <v/>
      </c>
      <c r="G49" s="15" t="str">
        <f t="shared" si="26"/>
        <v/>
      </c>
      <c r="H49" s="15" t="str">
        <f t="shared" si="26"/>
        <v/>
      </c>
      <c r="I49" s="15" t="str">
        <f t="shared" si="26"/>
        <v/>
      </c>
      <c r="J49" s="15" t="str">
        <f t="shared" si="26"/>
        <v/>
      </c>
      <c r="K49" s="15" t="str">
        <f t="shared" si="26"/>
        <v/>
      </c>
      <c r="L49" s="15" t="str">
        <f t="shared" si="26"/>
        <v/>
      </c>
      <c r="M49" s="15" t="str">
        <f t="shared" si="26"/>
        <v/>
      </c>
      <c r="N49" s="15" t="str">
        <f t="shared" si="26"/>
        <v/>
      </c>
      <c r="O49" s="15" t="str">
        <f t="shared" si="26"/>
        <v/>
      </c>
      <c r="P49" s="15" t="str">
        <f t="shared" si="26"/>
        <v/>
      </c>
      <c r="Q49" s="15" t="str">
        <f t="shared" si="26"/>
        <v/>
      </c>
      <c r="R49" s="15" t="str">
        <f t="shared" si="26"/>
        <v/>
      </c>
      <c r="S49" s="15" t="str">
        <f t="shared" si="26"/>
        <v/>
      </c>
      <c r="T49" s="15" t="str">
        <f t="shared" si="26"/>
        <v/>
      </c>
      <c r="U49" s="15" t="str">
        <f t="shared" si="26"/>
        <v/>
      </c>
      <c r="V49" s="15" t="str">
        <f t="shared" si="26"/>
        <v/>
      </c>
      <c r="W49" s="15" t="str">
        <f t="shared" si="26"/>
        <v/>
      </c>
      <c r="X49" s="15" t="str">
        <f t="shared" si="26"/>
        <v/>
      </c>
      <c r="Y49" s="15" t="str">
        <f t="shared" si="26"/>
        <v/>
      </c>
      <c r="Z49" s="15" t="str">
        <f t="shared" si="26"/>
        <v/>
      </c>
      <c r="AA49" s="15" t="str">
        <f t="shared" si="26"/>
        <v/>
      </c>
      <c r="AB49" s="15" t="str">
        <f t="shared" si="26"/>
        <v/>
      </c>
      <c r="AC49" s="15" t="str">
        <f t="shared" si="26"/>
        <v/>
      </c>
      <c r="AD49" s="15" t="str">
        <f t="shared" si="26"/>
        <v/>
      </c>
      <c r="AE49" s="15" t="str">
        <f t="shared" si="26"/>
        <v/>
      </c>
      <c r="AF49" s="15" t="str">
        <f t="shared" si="26"/>
        <v/>
      </c>
      <c r="AG49" s="15" t="str">
        <f t="shared" si="26"/>
        <v/>
      </c>
      <c r="AH49" s="15" t="str">
        <f t="shared" si="26"/>
        <v/>
      </c>
      <c r="AI49" s="15" t="str">
        <f t="shared" si="26"/>
        <v/>
      </c>
      <c r="AJ49" s="15" t="str">
        <f t="shared" si="26"/>
        <v/>
      </c>
      <c r="AK49" s="15" t="str">
        <f t="shared" si="26"/>
        <v/>
      </c>
      <c r="AL49" s="15" t="str">
        <f t="shared" si="26"/>
        <v/>
      </c>
      <c r="AM49" s="15" t="str">
        <f t="shared" si="26"/>
        <v/>
      </c>
      <c r="AN49" s="15" t="str">
        <f t="shared" si="26"/>
        <v/>
      </c>
      <c r="AO49" s="15" t="str">
        <f t="shared" si="26"/>
        <v/>
      </c>
      <c r="AP49" s="15" t="str">
        <f t="shared" si="26"/>
        <v/>
      </c>
      <c r="AQ49" s="15" t="str">
        <f t="shared" si="26"/>
        <v/>
      </c>
      <c r="AR49" s="15" t="str">
        <f t="shared" si="26"/>
        <v/>
      </c>
      <c r="AS49" s="15" t="str">
        <f t="shared" si="26"/>
        <v/>
      </c>
      <c r="AT49" s="15" t="str">
        <f t="shared" si="26"/>
        <v/>
      </c>
      <c r="AU49" s="15" t="str">
        <f t="shared" si="26"/>
        <v/>
      </c>
      <c r="AV49" s="15" t="str">
        <f t="shared" si="26"/>
        <v/>
      </c>
      <c r="AW49" s="15" t="str">
        <f t="shared" si="26"/>
        <v/>
      </c>
      <c r="AX49" s="15" t="str">
        <f t="shared" si="26"/>
        <v/>
      </c>
      <c r="AY49" s="15" t="str">
        <f t="shared" si="26"/>
        <v/>
      </c>
      <c r="AZ49" s="15" t="str">
        <f t="shared" si="26"/>
        <v/>
      </c>
      <c r="BA49" s="15" t="str">
        <f t="shared" si="26"/>
        <v/>
      </c>
      <c r="BB49" s="15" t="str">
        <f t="shared" si="26"/>
        <v/>
      </c>
      <c r="BC49" s="15" t="str">
        <f t="shared" si="26"/>
        <v/>
      </c>
      <c r="BD49" s="15" t="str">
        <f t="shared" si="26"/>
        <v/>
      </c>
      <c r="BE49" s="15" t="str">
        <f t="shared" si="26"/>
        <v/>
      </c>
      <c r="BF49" s="15" t="str">
        <f t="shared" si="26"/>
        <v/>
      </c>
      <c r="BG49" s="15" t="str">
        <f t="shared" si="26"/>
        <v/>
      </c>
      <c r="BH49" s="15" t="str">
        <f t="shared" si="26"/>
        <v/>
      </c>
      <c r="BI49" s="15" t="str">
        <f t="shared" si="26"/>
        <v/>
      </c>
      <c r="BJ49" s="15" t="str">
        <f t="shared" si="26"/>
        <v/>
      </c>
      <c r="BK49" s="15" t="str">
        <f t="shared" si="26"/>
        <v/>
      </c>
      <c r="BL49" s="15" t="str">
        <f t="shared" si="26"/>
        <v/>
      </c>
      <c r="BM49" s="15" t="str">
        <f t="shared" si="26"/>
        <v/>
      </c>
      <c r="BN49" s="15" t="str">
        <f t="shared" si="26"/>
        <v/>
      </c>
      <c r="BO49" s="15" t="str">
        <f t="shared" si="26"/>
        <v/>
      </c>
      <c r="BP49" s="15" t="str">
        <f t="shared" si="26"/>
        <v/>
      </c>
      <c r="BQ49" s="15" t="str">
        <f t="shared" ref="BQ49:CY49" si="27">IF(BQ$26&gt;0,BP49,"")</f>
        <v/>
      </c>
      <c r="BR49" s="15" t="str">
        <f t="shared" si="27"/>
        <v/>
      </c>
      <c r="BS49" s="15" t="str">
        <f t="shared" si="27"/>
        <v/>
      </c>
      <c r="BT49" s="15" t="str">
        <f t="shared" si="27"/>
        <v/>
      </c>
      <c r="BU49" s="15" t="str">
        <f t="shared" si="27"/>
        <v/>
      </c>
      <c r="BV49" s="15" t="str">
        <f t="shared" si="27"/>
        <v/>
      </c>
      <c r="BW49" s="15" t="str">
        <f t="shared" si="27"/>
        <v/>
      </c>
      <c r="BX49" s="15" t="str">
        <f t="shared" si="27"/>
        <v/>
      </c>
      <c r="BY49" s="15" t="str">
        <f t="shared" si="27"/>
        <v/>
      </c>
      <c r="BZ49" s="15" t="str">
        <f t="shared" si="27"/>
        <v/>
      </c>
      <c r="CA49" s="15" t="str">
        <f t="shared" si="27"/>
        <v/>
      </c>
      <c r="CB49" s="15" t="str">
        <f t="shared" si="27"/>
        <v/>
      </c>
      <c r="CC49" s="15" t="str">
        <f t="shared" si="27"/>
        <v/>
      </c>
      <c r="CD49" s="15" t="str">
        <f t="shared" si="27"/>
        <v/>
      </c>
      <c r="CE49" s="15" t="str">
        <f t="shared" si="27"/>
        <v/>
      </c>
      <c r="CF49" s="15" t="str">
        <f t="shared" si="27"/>
        <v/>
      </c>
      <c r="CG49" s="15" t="str">
        <f t="shared" si="27"/>
        <v/>
      </c>
      <c r="CH49" s="15" t="str">
        <f t="shared" si="27"/>
        <v/>
      </c>
      <c r="CI49" s="15" t="str">
        <f t="shared" si="27"/>
        <v/>
      </c>
      <c r="CJ49" s="15" t="str">
        <f t="shared" si="27"/>
        <v/>
      </c>
      <c r="CK49" s="15" t="str">
        <f t="shared" si="27"/>
        <v/>
      </c>
      <c r="CL49" s="15" t="str">
        <f t="shared" si="27"/>
        <v/>
      </c>
      <c r="CM49" s="15" t="str">
        <f t="shared" si="27"/>
        <v/>
      </c>
      <c r="CN49" s="15" t="str">
        <f t="shared" si="27"/>
        <v/>
      </c>
      <c r="CO49" s="15" t="str">
        <f t="shared" si="27"/>
        <v/>
      </c>
      <c r="CP49" s="15" t="str">
        <f t="shared" si="27"/>
        <v/>
      </c>
      <c r="CQ49" s="15" t="str">
        <f t="shared" si="27"/>
        <v/>
      </c>
      <c r="CR49" s="15" t="str">
        <f t="shared" si="27"/>
        <v/>
      </c>
      <c r="CS49" s="15" t="str">
        <f t="shared" si="27"/>
        <v/>
      </c>
      <c r="CT49" s="15" t="str">
        <f t="shared" si="27"/>
        <v/>
      </c>
      <c r="CU49" s="15" t="str">
        <f t="shared" si="27"/>
        <v/>
      </c>
      <c r="CV49" s="15" t="str">
        <f t="shared" si="27"/>
        <v/>
      </c>
      <c r="CW49" s="15" t="str">
        <f t="shared" si="27"/>
        <v/>
      </c>
      <c r="CX49" s="15" t="str">
        <f t="shared" si="27"/>
        <v/>
      </c>
      <c r="CY49" s="15" t="str">
        <f t="shared" si="27"/>
        <v/>
      </c>
    </row>
    <row r="50" spans="1:103">
      <c r="A50" s="17"/>
      <c r="B50" s="17"/>
      <c r="C50" s="27" t="str">
        <f>MID(Assumptions!A67,6,20)</f>
        <v>Other:</v>
      </c>
      <c r="D50" s="19" t="str">
        <f>IF(Assumptions!B67="Monthly",Assumptions!D67*12,IF(Assumptions!B67="Yearly",Assumptions!D67,""))</f>
        <v/>
      </c>
      <c r="E50" s="15" t="str">
        <f t="shared" ref="E50:BP50" si="28">IF(E$26&gt;0,D50,"")</f>
        <v/>
      </c>
      <c r="F50" s="15" t="str">
        <f t="shared" si="28"/>
        <v/>
      </c>
      <c r="G50" s="15" t="str">
        <f t="shared" si="28"/>
        <v/>
      </c>
      <c r="H50" s="15" t="str">
        <f t="shared" si="28"/>
        <v/>
      </c>
      <c r="I50" s="15" t="str">
        <f t="shared" si="28"/>
        <v/>
      </c>
      <c r="J50" s="15" t="str">
        <f t="shared" si="28"/>
        <v/>
      </c>
      <c r="K50" s="15" t="str">
        <f t="shared" si="28"/>
        <v/>
      </c>
      <c r="L50" s="15" t="str">
        <f t="shared" si="28"/>
        <v/>
      </c>
      <c r="M50" s="15" t="str">
        <f t="shared" si="28"/>
        <v/>
      </c>
      <c r="N50" s="15" t="str">
        <f t="shared" si="28"/>
        <v/>
      </c>
      <c r="O50" s="15" t="str">
        <f t="shared" si="28"/>
        <v/>
      </c>
      <c r="P50" s="15" t="str">
        <f t="shared" si="28"/>
        <v/>
      </c>
      <c r="Q50" s="15" t="str">
        <f t="shared" si="28"/>
        <v/>
      </c>
      <c r="R50" s="15" t="str">
        <f t="shared" si="28"/>
        <v/>
      </c>
      <c r="S50" s="15" t="str">
        <f t="shared" si="28"/>
        <v/>
      </c>
      <c r="T50" s="15" t="str">
        <f t="shared" si="28"/>
        <v/>
      </c>
      <c r="U50" s="15" t="str">
        <f t="shared" si="28"/>
        <v/>
      </c>
      <c r="V50" s="15" t="str">
        <f t="shared" si="28"/>
        <v/>
      </c>
      <c r="W50" s="15" t="str">
        <f t="shared" si="28"/>
        <v/>
      </c>
      <c r="X50" s="15" t="str">
        <f t="shared" si="28"/>
        <v/>
      </c>
      <c r="Y50" s="15" t="str">
        <f t="shared" si="28"/>
        <v/>
      </c>
      <c r="Z50" s="15" t="str">
        <f t="shared" si="28"/>
        <v/>
      </c>
      <c r="AA50" s="15" t="str">
        <f t="shared" si="28"/>
        <v/>
      </c>
      <c r="AB50" s="15" t="str">
        <f t="shared" si="28"/>
        <v/>
      </c>
      <c r="AC50" s="15" t="str">
        <f t="shared" si="28"/>
        <v/>
      </c>
      <c r="AD50" s="15" t="str">
        <f t="shared" si="28"/>
        <v/>
      </c>
      <c r="AE50" s="15" t="str">
        <f t="shared" si="28"/>
        <v/>
      </c>
      <c r="AF50" s="15" t="str">
        <f t="shared" si="28"/>
        <v/>
      </c>
      <c r="AG50" s="15" t="str">
        <f t="shared" si="28"/>
        <v/>
      </c>
      <c r="AH50" s="15" t="str">
        <f t="shared" si="28"/>
        <v/>
      </c>
      <c r="AI50" s="15" t="str">
        <f t="shared" si="28"/>
        <v/>
      </c>
      <c r="AJ50" s="15" t="str">
        <f t="shared" si="28"/>
        <v/>
      </c>
      <c r="AK50" s="15" t="str">
        <f t="shared" si="28"/>
        <v/>
      </c>
      <c r="AL50" s="15" t="str">
        <f t="shared" si="28"/>
        <v/>
      </c>
      <c r="AM50" s="15" t="str">
        <f t="shared" si="28"/>
        <v/>
      </c>
      <c r="AN50" s="15" t="str">
        <f t="shared" si="28"/>
        <v/>
      </c>
      <c r="AO50" s="15" t="str">
        <f t="shared" si="28"/>
        <v/>
      </c>
      <c r="AP50" s="15" t="str">
        <f t="shared" si="28"/>
        <v/>
      </c>
      <c r="AQ50" s="15" t="str">
        <f t="shared" si="28"/>
        <v/>
      </c>
      <c r="AR50" s="15" t="str">
        <f t="shared" si="28"/>
        <v/>
      </c>
      <c r="AS50" s="15" t="str">
        <f t="shared" si="28"/>
        <v/>
      </c>
      <c r="AT50" s="15" t="str">
        <f t="shared" si="28"/>
        <v/>
      </c>
      <c r="AU50" s="15" t="str">
        <f t="shared" si="28"/>
        <v/>
      </c>
      <c r="AV50" s="15" t="str">
        <f t="shared" si="28"/>
        <v/>
      </c>
      <c r="AW50" s="15" t="str">
        <f t="shared" si="28"/>
        <v/>
      </c>
      <c r="AX50" s="15" t="str">
        <f t="shared" si="28"/>
        <v/>
      </c>
      <c r="AY50" s="15" t="str">
        <f t="shared" si="28"/>
        <v/>
      </c>
      <c r="AZ50" s="15" t="str">
        <f t="shared" si="28"/>
        <v/>
      </c>
      <c r="BA50" s="15" t="str">
        <f t="shared" si="28"/>
        <v/>
      </c>
      <c r="BB50" s="15" t="str">
        <f t="shared" si="28"/>
        <v/>
      </c>
      <c r="BC50" s="15" t="str">
        <f t="shared" si="28"/>
        <v/>
      </c>
      <c r="BD50" s="15" t="str">
        <f t="shared" si="28"/>
        <v/>
      </c>
      <c r="BE50" s="15" t="str">
        <f t="shared" si="28"/>
        <v/>
      </c>
      <c r="BF50" s="15" t="str">
        <f t="shared" si="28"/>
        <v/>
      </c>
      <c r="BG50" s="15" t="str">
        <f t="shared" si="28"/>
        <v/>
      </c>
      <c r="BH50" s="15" t="str">
        <f t="shared" si="28"/>
        <v/>
      </c>
      <c r="BI50" s="15" t="str">
        <f t="shared" si="28"/>
        <v/>
      </c>
      <c r="BJ50" s="15" t="str">
        <f t="shared" si="28"/>
        <v/>
      </c>
      <c r="BK50" s="15" t="str">
        <f t="shared" si="28"/>
        <v/>
      </c>
      <c r="BL50" s="15" t="str">
        <f t="shared" si="28"/>
        <v/>
      </c>
      <c r="BM50" s="15" t="str">
        <f t="shared" si="28"/>
        <v/>
      </c>
      <c r="BN50" s="15" t="str">
        <f t="shared" si="28"/>
        <v/>
      </c>
      <c r="BO50" s="15" t="str">
        <f t="shared" si="28"/>
        <v/>
      </c>
      <c r="BP50" s="15" t="str">
        <f t="shared" si="28"/>
        <v/>
      </c>
      <c r="BQ50" s="15" t="str">
        <f t="shared" ref="BQ50:CY50" si="29">IF(BQ$26&gt;0,BP50,"")</f>
        <v/>
      </c>
      <c r="BR50" s="15" t="str">
        <f t="shared" si="29"/>
        <v/>
      </c>
      <c r="BS50" s="15" t="str">
        <f t="shared" si="29"/>
        <v/>
      </c>
      <c r="BT50" s="15" t="str">
        <f t="shared" si="29"/>
        <v/>
      </c>
      <c r="BU50" s="15" t="str">
        <f t="shared" si="29"/>
        <v/>
      </c>
      <c r="BV50" s="15" t="str">
        <f t="shared" si="29"/>
        <v/>
      </c>
      <c r="BW50" s="15" t="str">
        <f t="shared" si="29"/>
        <v/>
      </c>
      <c r="BX50" s="15" t="str">
        <f t="shared" si="29"/>
        <v/>
      </c>
      <c r="BY50" s="15" t="str">
        <f t="shared" si="29"/>
        <v/>
      </c>
      <c r="BZ50" s="15" t="str">
        <f t="shared" si="29"/>
        <v/>
      </c>
      <c r="CA50" s="15" t="str">
        <f t="shared" si="29"/>
        <v/>
      </c>
      <c r="CB50" s="15" t="str">
        <f t="shared" si="29"/>
        <v/>
      </c>
      <c r="CC50" s="15" t="str">
        <f t="shared" si="29"/>
        <v/>
      </c>
      <c r="CD50" s="15" t="str">
        <f t="shared" si="29"/>
        <v/>
      </c>
      <c r="CE50" s="15" t="str">
        <f t="shared" si="29"/>
        <v/>
      </c>
      <c r="CF50" s="15" t="str">
        <f t="shared" si="29"/>
        <v/>
      </c>
      <c r="CG50" s="15" t="str">
        <f t="shared" si="29"/>
        <v/>
      </c>
      <c r="CH50" s="15" t="str">
        <f t="shared" si="29"/>
        <v/>
      </c>
      <c r="CI50" s="15" t="str">
        <f t="shared" si="29"/>
        <v/>
      </c>
      <c r="CJ50" s="15" t="str">
        <f t="shared" si="29"/>
        <v/>
      </c>
      <c r="CK50" s="15" t="str">
        <f t="shared" si="29"/>
        <v/>
      </c>
      <c r="CL50" s="15" t="str">
        <f t="shared" si="29"/>
        <v/>
      </c>
      <c r="CM50" s="15" t="str">
        <f t="shared" si="29"/>
        <v/>
      </c>
      <c r="CN50" s="15" t="str">
        <f t="shared" si="29"/>
        <v/>
      </c>
      <c r="CO50" s="15" t="str">
        <f t="shared" si="29"/>
        <v/>
      </c>
      <c r="CP50" s="15" t="str">
        <f t="shared" si="29"/>
        <v/>
      </c>
      <c r="CQ50" s="15" t="str">
        <f t="shared" si="29"/>
        <v/>
      </c>
      <c r="CR50" s="15" t="str">
        <f t="shared" si="29"/>
        <v/>
      </c>
      <c r="CS50" s="15" t="str">
        <f t="shared" si="29"/>
        <v/>
      </c>
      <c r="CT50" s="15" t="str">
        <f t="shared" si="29"/>
        <v/>
      </c>
      <c r="CU50" s="15" t="str">
        <f t="shared" si="29"/>
        <v/>
      </c>
      <c r="CV50" s="15" t="str">
        <f t="shared" si="29"/>
        <v/>
      </c>
      <c r="CW50" s="15" t="str">
        <f t="shared" si="29"/>
        <v/>
      </c>
      <c r="CX50" s="15" t="str">
        <f t="shared" si="29"/>
        <v/>
      </c>
      <c r="CY50" s="15" t="str">
        <f t="shared" si="29"/>
        <v/>
      </c>
    </row>
    <row r="51" spans="1:103" ht="15.6">
      <c r="A51" s="17"/>
      <c r="B51" s="4" t="s">
        <v>2</v>
      </c>
      <c r="C51" s="26"/>
      <c r="D51" s="19" t="str">
        <f>IF(Assumptions!B68="Monthly",Assumptions!D68*12,IF(Assumptions!B68="Yearly",Assumptions!D68,""))</f>
        <v/>
      </c>
      <c r="E51" s="15" t="str">
        <f t="shared" ref="E51:BP51" si="30">IF(E$26&gt;0,D51,"")</f>
        <v/>
      </c>
      <c r="F51" s="15" t="str">
        <f t="shared" si="30"/>
        <v/>
      </c>
      <c r="G51" s="15" t="str">
        <f t="shared" si="30"/>
        <v/>
      </c>
      <c r="H51" s="15" t="str">
        <f t="shared" si="30"/>
        <v/>
      </c>
      <c r="I51" s="15" t="str">
        <f t="shared" si="30"/>
        <v/>
      </c>
      <c r="J51" s="15" t="str">
        <f t="shared" si="30"/>
        <v/>
      </c>
      <c r="K51" s="15" t="str">
        <f t="shared" si="30"/>
        <v/>
      </c>
      <c r="L51" s="15" t="str">
        <f t="shared" si="30"/>
        <v/>
      </c>
      <c r="M51" s="15" t="str">
        <f t="shared" si="30"/>
        <v/>
      </c>
      <c r="N51" s="15" t="str">
        <f t="shared" si="30"/>
        <v/>
      </c>
      <c r="O51" s="15" t="str">
        <f t="shared" si="30"/>
        <v/>
      </c>
      <c r="P51" s="15" t="str">
        <f t="shared" si="30"/>
        <v/>
      </c>
      <c r="Q51" s="15" t="str">
        <f t="shared" si="30"/>
        <v/>
      </c>
      <c r="R51" s="15" t="str">
        <f t="shared" si="30"/>
        <v/>
      </c>
      <c r="S51" s="15" t="str">
        <f t="shared" si="30"/>
        <v/>
      </c>
      <c r="T51" s="15" t="str">
        <f t="shared" si="30"/>
        <v/>
      </c>
      <c r="U51" s="15" t="str">
        <f t="shared" si="30"/>
        <v/>
      </c>
      <c r="V51" s="15" t="str">
        <f t="shared" si="30"/>
        <v/>
      </c>
      <c r="W51" s="15" t="str">
        <f t="shared" si="30"/>
        <v/>
      </c>
      <c r="X51" s="15" t="str">
        <f t="shared" si="30"/>
        <v/>
      </c>
      <c r="Y51" s="15" t="str">
        <f t="shared" si="30"/>
        <v/>
      </c>
      <c r="Z51" s="15" t="str">
        <f t="shared" si="30"/>
        <v/>
      </c>
      <c r="AA51" s="15" t="str">
        <f t="shared" si="30"/>
        <v/>
      </c>
      <c r="AB51" s="15" t="str">
        <f t="shared" si="30"/>
        <v/>
      </c>
      <c r="AC51" s="15" t="str">
        <f t="shared" si="30"/>
        <v/>
      </c>
      <c r="AD51" s="15" t="str">
        <f t="shared" si="30"/>
        <v/>
      </c>
      <c r="AE51" s="15" t="str">
        <f t="shared" si="30"/>
        <v/>
      </c>
      <c r="AF51" s="15" t="str">
        <f t="shared" si="30"/>
        <v/>
      </c>
      <c r="AG51" s="15" t="str">
        <f t="shared" si="30"/>
        <v/>
      </c>
      <c r="AH51" s="15" t="str">
        <f t="shared" si="30"/>
        <v/>
      </c>
      <c r="AI51" s="15" t="str">
        <f t="shared" si="30"/>
        <v/>
      </c>
      <c r="AJ51" s="15" t="str">
        <f t="shared" si="30"/>
        <v/>
      </c>
      <c r="AK51" s="15" t="str">
        <f t="shared" si="30"/>
        <v/>
      </c>
      <c r="AL51" s="15" t="str">
        <f t="shared" si="30"/>
        <v/>
      </c>
      <c r="AM51" s="15" t="str">
        <f t="shared" si="30"/>
        <v/>
      </c>
      <c r="AN51" s="15" t="str">
        <f t="shared" si="30"/>
        <v/>
      </c>
      <c r="AO51" s="15" t="str">
        <f t="shared" si="30"/>
        <v/>
      </c>
      <c r="AP51" s="15" t="str">
        <f t="shared" si="30"/>
        <v/>
      </c>
      <c r="AQ51" s="15" t="str">
        <f t="shared" si="30"/>
        <v/>
      </c>
      <c r="AR51" s="15" t="str">
        <f t="shared" si="30"/>
        <v/>
      </c>
      <c r="AS51" s="15" t="str">
        <f t="shared" si="30"/>
        <v/>
      </c>
      <c r="AT51" s="15" t="str">
        <f t="shared" si="30"/>
        <v/>
      </c>
      <c r="AU51" s="15" t="str">
        <f t="shared" si="30"/>
        <v/>
      </c>
      <c r="AV51" s="15" t="str">
        <f t="shared" si="30"/>
        <v/>
      </c>
      <c r="AW51" s="15" t="str">
        <f t="shared" si="30"/>
        <v/>
      </c>
      <c r="AX51" s="15" t="str">
        <f t="shared" si="30"/>
        <v/>
      </c>
      <c r="AY51" s="15" t="str">
        <f t="shared" si="30"/>
        <v/>
      </c>
      <c r="AZ51" s="15" t="str">
        <f t="shared" si="30"/>
        <v/>
      </c>
      <c r="BA51" s="15" t="str">
        <f t="shared" si="30"/>
        <v/>
      </c>
      <c r="BB51" s="15" t="str">
        <f t="shared" si="30"/>
        <v/>
      </c>
      <c r="BC51" s="15" t="str">
        <f t="shared" si="30"/>
        <v/>
      </c>
      <c r="BD51" s="15" t="str">
        <f t="shared" si="30"/>
        <v/>
      </c>
      <c r="BE51" s="15" t="str">
        <f t="shared" si="30"/>
        <v/>
      </c>
      <c r="BF51" s="15" t="str">
        <f t="shared" si="30"/>
        <v/>
      </c>
      <c r="BG51" s="15" t="str">
        <f t="shared" si="30"/>
        <v/>
      </c>
      <c r="BH51" s="15" t="str">
        <f t="shared" si="30"/>
        <v/>
      </c>
      <c r="BI51" s="15" t="str">
        <f t="shared" si="30"/>
        <v/>
      </c>
      <c r="BJ51" s="15" t="str">
        <f t="shared" si="30"/>
        <v/>
      </c>
      <c r="BK51" s="15" t="str">
        <f t="shared" si="30"/>
        <v/>
      </c>
      <c r="BL51" s="15" t="str">
        <f t="shared" si="30"/>
        <v/>
      </c>
      <c r="BM51" s="15" t="str">
        <f t="shared" si="30"/>
        <v/>
      </c>
      <c r="BN51" s="15" t="str">
        <f t="shared" si="30"/>
        <v/>
      </c>
      <c r="BO51" s="15" t="str">
        <f t="shared" si="30"/>
        <v/>
      </c>
      <c r="BP51" s="15" t="str">
        <f t="shared" si="30"/>
        <v/>
      </c>
      <c r="BQ51" s="15" t="str">
        <f t="shared" ref="BQ51:CY51" si="31">IF(BQ$26&gt;0,BP51,"")</f>
        <v/>
      </c>
      <c r="BR51" s="15" t="str">
        <f t="shared" si="31"/>
        <v/>
      </c>
      <c r="BS51" s="15" t="str">
        <f t="shared" si="31"/>
        <v/>
      </c>
      <c r="BT51" s="15" t="str">
        <f t="shared" si="31"/>
        <v/>
      </c>
      <c r="BU51" s="15" t="str">
        <f t="shared" si="31"/>
        <v/>
      </c>
      <c r="BV51" s="15" t="str">
        <f t="shared" si="31"/>
        <v/>
      </c>
      <c r="BW51" s="15" t="str">
        <f t="shared" si="31"/>
        <v/>
      </c>
      <c r="BX51" s="15" t="str">
        <f t="shared" si="31"/>
        <v/>
      </c>
      <c r="BY51" s="15" t="str">
        <f t="shared" si="31"/>
        <v/>
      </c>
      <c r="BZ51" s="15" t="str">
        <f t="shared" si="31"/>
        <v/>
      </c>
      <c r="CA51" s="15" t="str">
        <f t="shared" si="31"/>
        <v/>
      </c>
      <c r="CB51" s="15" t="str">
        <f t="shared" si="31"/>
        <v/>
      </c>
      <c r="CC51" s="15" t="str">
        <f t="shared" si="31"/>
        <v/>
      </c>
      <c r="CD51" s="15" t="str">
        <f t="shared" si="31"/>
        <v/>
      </c>
      <c r="CE51" s="15" t="str">
        <f t="shared" si="31"/>
        <v/>
      </c>
      <c r="CF51" s="15" t="str">
        <f t="shared" si="31"/>
        <v/>
      </c>
      <c r="CG51" s="15" t="str">
        <f t="shared" si="31"/>
        <v/>
      </c>
      <c r="CH51" s="15" t="str">
        <f t="shared" si="31"/>
        <v/>
      </c>
      <c r="CI51" s="15" t="str">
        <f t="shared" si="31"/>
        <v/>
      </c>
      <c r="CJ51" s="15" t="str">
        <f t="shared" si="31"/>
        <v/>
      </c>
      <c r="CK51" s="15" t="str">
        <f t="shared" si="31"/>
        <v/>
      </c>
      <c r="CL51" s="15" t="str">
        <f t="shared" si="31"/>
        <v/>
      </c>
      <c r="CM51" s="15" t="str">
        <f t="shared" si="31"/>
        <v/>
      </c>
      <c r="CN51" s="15" t="str">
        <f t="shared" si="31"/>
        <v/>
      </c>
      <c r="CO51" s="15" t="str">
        <f t="shared" si="31"/>
        <v/>
      </c>
      <c r="CP51" s="15" t="str">
        <f t="shared" si="31"/>
        <v/>
      </c>
      <c r="CQ51" s="15" t="str">
        <f t="shared" si="31"/>
        <v/>
      </c>
      <c r="CR51" s="15" t="str">
        <f t="shared" si="31"/>
        <v/>
      </c>
      <c r="CS51" s="15" t="str">
        <f t="shared" si="31"/>
        <v/>
      </c>
      <c r="CT51" s="15" t="str">
        <f t="shared" si="31"/>
        <v/>
      </c>
      <c r="CU51" s="15" t="str">
        <f t="shared" si="31"/>
        <v/>
      </c>
      <c r="CV51" s="15" t="str">
        <f t="shared" si="31"/>
        <v/>
      </c>
      <c r="CW51" s="15" t="str">
        <f t="shared" si="31"/>
        <v/>
      </c>
      <c r="CX51" s="15" t="str">
        <f t="shared" si="31"/>
        <v/>
      </c>
      <c r="CY51" s="15" t="str">
        <f t="shared" si="31"/>
        <v/>
      </c>
    </row>
    <row r="52" spans="1:103" ht="15.6">
      <c r="A52" s="17"/>
      <c r="B52" s="4" t="s">
        <v>82</v>
      </c>
      <c r="C52" s="26"/>
      <c r="D52" s="19" t="str">
        <f>IF(Assumptions!B69="Monthly",Assumptions!D69*12,IF(Assumptions!B69="Yearly",Assumptions!D69,""))</f>
        <v/>
      </c>
      <c r="E52" s="15" t="str">
        <f t="shared" ref="E52" si="32">IF(E$26&gt;0,D52,"")</f>
        <v/>
      </c>
      <c r="F52" s="15" t="str">
        <f t="shared" ref="F52" si="33">IF(F$26&gt;0,E52,"")</f>
        <v/>
      </c>
      <c r="G52" s="15" t="str">
        <f t="shared" ref="G52" si="34">IF(G$26&gt;0,F52,"")</f>
        <v/>
      </c>
      <c r="H52" s="15" t="str">
        <f t="shared" ref="H52" si="35">IF(H$26&gt;0,G52,"")</f>
        <v/>
      </c>
      <c r="I52" s="15" t="str">
        <f t="shared" ref="I52" si="36">IF(I$26&gt;0,H52,"")</f>
        <v/>
      </c>
      <c r="J52" s="15" t="str">
        <f t="shared" ref="J52" si="37">IF(J$26&gt;0,I52,"")</f>
        <v/>
      </c>
      <c r="K52" s="15" t="str">
        <f t="shared" ref="K52" si="38">IF(K$26&gt;0,J52,"")</f>
        <v/>
      </c>
      <c r="L52" s="15" t="str">
        <f t="shared" ref="L52" si="39">IF(L$26&gt;0,K52,"")</f>
        <v/>
      </c>
      <c r="M52" s="15" t="str">
        <f t="shared" ref="M52" si="40">IF(M$26&gt;0,L52,"")</f>
        <v/>
      </c>
      <c r="N52" s="15" t="str">
        <f t="shared" ref="N52" si="41">IF(N$26&gt;0,M52,"")</f>
        <v/>
      </c>
      <c r="O52" s="15" t="str">
        <f t="shared" ref="O52" si="42">IF(O$26&gt;0,N52,"")</f>
        <v/>
      </c>
      <c r="P52" s="15" t="str">
        <f t="shared" ref="P52" si="43">IF(P$26&gt;0,O52,"")</f>
        <v/>
      </c>
      <c r="Q52" s="15" t="str">
        <f t="shared" ref="Q52" si="44">IF(Q$26&gt;0,P52,"")</f>
        <v/>
      </c>
      <c r="R52" s="15" t="str">
        <f t="shared" ref="R52" si="45">IF(R$26&gt;0,Q52,"")</f>
        <v/>
      </c>
      <c r="S52" s="15" t="str">
        <f t="shared" ref="S52" si="46">IF(S$26&gt;0,R52,"")</f>
        <v/>
      </c>
      <c r="T52" s="15" t="str">
        <f t="shared" ref="T52" si="47">IF(T$26&gt;0,S52,"")</f>
        <v/>
      </c>
      <c r="U52" s="15" t="str">
        <f t="shared" ref="U52" si="48">IF(U$26&gt;0,T52,"")</f>
        <v/>
      </c>
      <c r="V52" s="15" t="str">
        <f t="shared" ref="V52" si="49">IF(V$26&gt;0,U52,"")</f>
        <v/>
      </c>
      <c r="W52" s="15" t="str">
        <f t="shared" ref="W52" si="50">IF(W$26&gt;0,V52,"")</f>
        <v/>
      </c>
      <c r="X52" s="15" t="str">
        <f t="shared" ref="X52" si="51">IF(X$26&gt;0,W52,"")</f>
        <v/>
      </c>
      <c r="Y52" s="15" t="str">
        <f t="shared" ref="Y52" si="52">IF(Y$26&gt;0,X52,"")</f>
        <v/>
      </c>
      <c r="Z52" s="15" t="str">
        <f t="shared" ref="Z52" si="53">IF(Z$26&gt;0,Y52,"")</f>
        <v/>
      </c>
      <c r="AA52" s="15" t="str">
        <f t="shared" ref="AA52" si="54">IF(AA$26&gt;0,Z52,"")</f>
        <v/>
      </c>
      <c r="AB52" s="15" t="str">
        <f t="shared" ref="AB52" si="55">IF(AB$26&gt;0,AA52,"")</f>
        <v/>
      </c>
      <c r="AC52" s="15" t="str">
        <f t="shared" ref="AC52" si="56">IF(AC$26&gt;0,AB52,"")</f>
        <v/>
      </c>
      <c r="AD52" s="15" t="str">
        <f t="shared" ref="AD52" si="57">IF(AD$26&gt;0,AC52,"")</f>
        <v/>
      </c>
      <c r="AE52" s="15" t="str">
        <f t="shared" ref="AE52" si="58">IF(AE$26&gt;0,AD52,"")</f>
        <v/>
      </c>
      <c r="AF52" s="15" t="str">
        <f t="shared" ref="AF52" si="59">IF(AF$26&gt;0,AE52,"")</f>
        <v/>
      </c>
      <c r="AG52" s="15" t="str">
        <f t="shared" ref="AG52" si="60">IF(AG$26&gt;0,AF52,"")</f>
        <v/>
      </c>
      <c r="AH52" s="15" t="str">
        <f t="shared" ref="AH52" si="61">IF(AH$26&gt;0,AG52,"")</f>
        <v/>
      </c>
      <c r="AI52" s="15" t="str">
        <f t="shared" ref="AI52" si="62">IF(AI$26&gt;0,AH52,"")</f>
        <v/>
      </c>
      <c r="AJ52" s="15" t="str">
        <f t="shared" ref="AJ52" si="63">IF(AJ$26&gt;0,AI52,"")</f>
        <v/>
      </c>
      <c r="AK52" s="15" t="str">
        <f t="shared" ref="AK52" si="64">IF(AK$26&gt;0,AJ52,"")</f>
        <v/>
      </c>
      <c r="AL52" s="15" t="str">
        <f t="shared" ref="AL52" si="65">IF(AL$26&gt;0,AK52,"")</f>
        <v/>
      </c>
      <c r="AM52" s="15" t="str">
        <f t="shared" ref="AM52" si="66">IF(AM$26&gt;0,AL52,"")</f>
        <v/>
      </c>
      <c r="AN52" s="15" t="str">
        <f t="shared" ref="AN52" si="67">IF(AN$26&gt;0,AM52,"")</f>
        <v/>
      </c>
      <c r="AO52" s="15" t="str">
        <f t="shared" ref="AO52" si="68">IF(AO$26&gt;0,AN52,"")</f>
        <v/>
      </c>
      <c r="AP52" s="15" t="str">
        <f t="shared" ref="AP52" si="69">IF(AP$26&gt;0,AO52,"")</f>
        <v/>
      </c>
      <c r="AQ52" s="15" t="str">
        <f t="shared" ref="AQ52" si="70">IF(AQ$26&gt;0,AP52,"")</f>
        <v/>
      </c>
      <c r="AR52" s="15" t="str">
        <f t="shared" ref="AR52" si="71">IF(AR$26&gt;0,AQ52,"")</f>
        <v/>
      </c>
      <c r="AS52" s="15" t="str">
        <f t="shared" ref="AS52" si="72">IF(AS$26&gt;0,AR52,"")</f>
        <v/>
      </c>
      <c r="AT52" s="15" t="str">
        <f t="shared" ref="AT52" si="73">IF(AT$26&gt;0,AS52,"")</f>
        <v/>
      </c>
      <c r="AU52" s="15" t="str">
        <f t="shared" ref="AU52" si="74">IF(AU$26&gt;0,AT52,"")</f>
        <v/>
      </c>
      <c r="AV52" s="15" t="str">
        <f t="shared" ref="AV52" si="75">IF(AV$26&gt;0,AU52,"")</f>
        <v/>
      </c>
      <c r="AW52" s="15" t="str">
        <f t="shared" ref="AW52" si="76">IF(AW$26&gt;0,AV52,"")</f>
        <v/>
      </c>
      <c r="AX52" s="15" t="str">
        <f t="shared" ref="AX52" si="77">IF(AX$26&gt;0,AW52,"")</f>
        <v/>
      </c>
      <c r="AY52" s="15" t="str">
        <f t="shared" ref="AY52" si="78">IF(AY$26&gt;0,AX52,"")</f>
        <v/>
      </c>
      <c r="AZ52" s="15" t="str">
        <f t="shared" ref="AZ52" si="79">IF(AZ$26&gt;0,AY52,"")</f>
        <v/>
      </c>
      <c r="BA52" s="15" t="str">
        <f t="shared" ref="BA52" si="80">IF(BA$26&gt;0,AZ52,"")</f>
        <v/>
      </c>
      <c r="BB52" s="15" t="str">
        <f t="shared" ref="BB52" si="81">IF(BB$26&gt;0,BA52,"")</f>
        <v/>
      </c>
      <c r="BC52" s="15" t="str">
        <f t="shared" ref="BC52" si="82">IF(BC$26&gt;0,BB52,"")</f>
        <v/>
      </c>
      <c r="BD52" s="15" t="str">
        <f t="shared" ref="BD52" si="83">IF(BD$26&gt;0,BC52,"")</f>
        <v/>
      </c>
      <c r="BE52" s="15" t="str">
        <f t="shared" ref="BE52" si="84">IF(BE$26&gt;0,BD52,"")</f>
        <v/>
      </c>
      <c r="BF52" s="15" t="str">
        <f t="shared" ref="BF52" si="85">IF(BF$26&gt;0,BE52,"")</f>
        <v/>
      </c>
      <c r="BG52" s="15" t="str">
        <f t="shared" ref="BG52" si="86">IF(BG$26&gt;0,BF52,"")</f>
        <v/>
      </c>
      <c r="BH52" s="15" t="str">
        <f t="shared" ref="BH52" si="87">IF(BH$26&gt;0,BG52,"")</f>
        <v/>
      </c>
      <c r="BI52" s="15" t="str">
        <f t="shared" ref="BI52" si="88">IF(BI$26&gt;0,BH52,"")</f>
        <v/>
      </c>
      <c r="BJ52" s="15" t="str">
        <f t="shared" ref="BJ52" si="89">IF(BJ$26&gt;0,BI52,"")</f>
        <v/>
      </c>
      <c r="BK52" s="15" t="str">
        <f t="shared" ref="BK52" si="90">IF(BK$26&gt;0,BJ52,"")</f>
        <v/>
      </c>
      <c r="BL52" s="15" t="str">
        <f t="shared" ref="BL52" si="91">IF(BL$26&gt;0,BK52,"")</f>
        <v/>
      </c>
      <c r="BM52" s="15" t="str">
        <f t="shared" ref="BM52" si="92">IF(BM$26&gt;0,BL52,"")</f>
        <v/>
      </c>
      <c r="BN52" s="15" t="str">
        <f t="shared" ref="BN52" si="93">IF(BN$26&gt;0,BM52,"")</f>
        <v/>
      </c>
      <c r="BO52" s="15" t="str">
        <f t="shared" ref="BO52" si="94">IF(BO$26&gt;0,BN52,"")</f>
        <v/>
      </c>
      <c r="BP52" s="15" t="str">
        <f t="shared" ref="BP52" si="95">IF(BP$26&gt;0,BO52,"")</f>
        <v/>
      </c>
      <c r="BQ52" s="15" t="str">
        <f t="shared" ref="BQ52" si="96">IF(BQ$26&gt;0,BP52,"")</f>
        <v/>
      </c>
      <c r="BR52" s="15" t="str">
        <f t="shared" ref="BR52" si="97">IF(BR$26&gt;0,BQ52,"")</f>
        <v/>
      </c>
      <c r="BS52" s="15" t="str">
        <f t="shared" ref="BS52" si="98">IF(BS$26&gt;0,BR52,"")</f>
        <v/>
      </c>
      <c r="BT52" s="15" t="str">
        <f t="shared" ref="BT52" si="99">IF(BT$26&gt;0,BS52,"")</f>
        <v/>
      </c>
      <c r="BU52" s="15" t="str">
        <f t="shared" ref="BU52" si="100">IF(BU$26&gt;0,BT52,"")</f>
        <v/>
      </c>
      <c r="BV52" s="15" t="str">
        <f t="shared" ref="BV52" si="101">IF(BV$26&gt;0,BU52,"")</f>
        <v/>
      </c>
      <c r="BW52" s="15" t="str">
        <f t="shared" ref="BW52" si="102">IF(BW$26&gt;0,BV52,"")</f>
        <v/>
      </c>
      <c r="BX52" s="15" t="str">
        <f t="shared" ref="BX52" si="103">IF(BX$26&gt;0,BW52,"")</f>
        <v/>
      </c>
      <c r="BY52" s="15" t="str">
        <f t="shared" ref="BY52" si="104">IF(BY$26&gt;0,BX52,"")</f>
        <v/>
      </c>
      <c r="BZ52" s="15" t="str">
        <f t="shared" ref="BZ52" si="105">IF(BZ$26&gt;0,BY52,"")</f>
        <v/>
      </c>
      <c r="CA52" s="15" t="str">
        <f t="shared" ref="CA52" si="106">IF(CA$26&gt;0,BZ52,"")</f>
        <v/>
      </c>
      <c r="CB52" s="15" t="str">
        <f t="shared" ref="CB52" si="107">IF(CB$26&gt;0,CA52,"")</f>
        <v/>
      </c>
      <c r="CC52" s="15" t="str">
        <f t="shared" ref="CC52" si="108">IF(CC$26&gt;0,CB52,"")</f>
        <v/>
      </c>
      <c r="CD52" s="15" t="str">
        <f t="shared" ref="CD52" si="109">IF(CD$26&gt;0,CC52,"")</f>
        <v/>
      </c>
      <c r="CE52" s="15" t="str">
        <f t="shared" ref="CE52" si="110">IF(CE$26&gt;0,CD52,"")</f>
        <v/>
      </c>
      <c r="CF52" s="15" t="str">
        <f t="shared" ref="CF52" si="111">IF(CF$26&gt;0,CE52,"")</f>
        <v/>
      </c>
      <c r="CG52" s="15" t="str">
        <f t="shared" ref="CG52" si="112">IF(CG$26&gt;0,CF52,"")</f>
        <v/>
      </c>
      <c r="CH52" s="15" t="str">
        <f t="shared" ref="CH52" si="113">IF(CH$26&gt;0,CG52,"")</f>
        <v/>
      </c>
      <c r="CI52" s="15" t="str">
        <f t="shared" ref="CI52" si="114">IF(CI$26&gt;0,CH52,"")</f>
        <v/>
      </c>
      <c r="CJ52" s="15" t="str">
        <f t="shared" ref="CJ52" si="115">IF(CJ$26&gt;0,CI52,"")</f>
        <v/>
      </c>
      <c r="CK52" s="15" t="str">
        <f t="shared" ref="CK52" si="116">IF(CK$26&gt;0,CJ52,"")</f>
        <v/>
      </c>
      <c r="CL52" s="15" t="str">
        <f t="shared" ref="CL52" si="117">IF(CL$26&gt;0,CK52,"")</f>
        <v/>
      </c>
      <c r="CM52" s="15" t="str">
        <f t="shared" ref="CM52" si="118">IF(CM$26&gt;0,CL52,"")</f>
        <v/>
      </c>
      <c r="CN52" s="15" t="str">
        <f t="shared" ref="CN52" si="119">IF(CN$26&gt;0,CM52,"")</f>
        <v/>
      </c>
      <c r="CO52" s="15" t="str">
        <f t="shared" ref="CO52" si="120">IF(CO$26&gt;0,CN52,"")</f>
        <v/>
      </c>
      <c r="CP52" s="15" t="str">
        <f t="shared" ref="CP52" si="121">IF(CP$26&gt;0,CO52,"")</f>
        <v/>
      </c>
      <c r="CQ52" s="15" t="str">
        <f t="shared" ref="CQ52" si="122">IF(CQ$26&gt;0,CP52,"")</f>
        <v/>
      </c>
      <c r="CR52" s="15" t="str">
        <f t="shared" ref="CR52" si="123">IF(CR$26&gt;0,CQ52,"")</f>
        <v/>
      </c>
      <c r="CS52" s="15" t="str">
        <f t="shared" ref="CS52" si="124">IF(CS$26&gt;0,CR52,"")</f>
        <v/>
      </c>
      <c r="CT52" s="15" t="str">
        <f t="shared" ref="CT52" si="125">IF(CT$26&gt;0,CS52,"")</f>
        <v/>
      </c>
      <c r="CU52" s="15" t="str">
        <f t="shared" ref="CU52" si="126">IF(CU$26&gt;0,CT52,"")</f>
        <v/>
      </c>
      <c r="CV52" s="15" t="str">
        <f t="shared" ref="CV52" si="127">IF(CV$26&gt;0,CU52,"")</f>
        <v/>
      </c>
      <c r="CW52" s="15" t="str">
        <f t="shared" ref="CW52" si="128">IF(CW$26&gt;0,CV52,"")</f>
        <v/>
      </c>
      <c r="CX52" s="15" t="str">
        <f t="shared" ref="CX52" si="129">IF(CX$26&gt;0,CW52,"")</f>
        <v/>
      </c>
      <c r="CY52" s="15" t="str">
        <f t="shared" ref="CY52" si="130">IF(CY$26&gt;0,CX52,"")</f>
        <v/>
      </c>
    </row>
    <row r="53" spans="1:103" ht="15.6">
      <c r="A53" s="17"/>
      <c r="B53" s="4" t="s">
        <v>26</v>
      </c>
      <c r="C53" s="26"/>
      <c r="D53" s="19" t="str">
        <f>IF(Assumptions!B70="Monthly",Assumptions!D70*12,IF(Assumptions!B70="Yearly",Assumptions!D70,""))</f>
        <v/>
      </c>
      <c r="E53" s="15" t="str">
        <f t="shared" ref="E53:BP53" si="131">IF(E$26&gt;0,D53,"")</f>
        <v/>
      </c>
      <c r="F53" s="15" t="str">
        <f t="shared" si="131"/>
        <v/>
      </c>
      <c r="G53" s="15" t="str">
        <f t="shared" si="131"/>
        <v/>
      </c>
      <c r="H53" s="15" t="str">
        <f t="shared" si="131"/>
        <v/>
      </c>
      <c r="I53" s="15" t="str">
        <f t="shared" si="131"/>
        <v/>
      </c>
      <c r="J53" s="15" t="str">
        <f t="shared" si="131"/>
        <v/>
      </c>
      <c r="K53" s="15" t="str">
        <f t="shared" si="131"/>
        <v/>
      </c>
      <c r="L53" s="15" t="str">
        <f t="shared" si="131"/>
        <v/>
      </c>
      <c r="M53" s="15" t="str">
        <f t="shared" si="131"/>
        <v/>
      </c>
      <c r="N53" s="15" t="str">
        <f t="shared" si="131"/>
        <v/>
      </c>
      <c r="O53" s="15" t="str">
        <f t="shared" si="131"/>
        <v/>
      </c>
      <c r="P53" s="15" t="str">
        <f t="shared" si="131"/>
        <v/>
      </c>
      <c r="Q53" s="15" t="str">
        <f t="shared" si="131"/>
        <v/>
      </c>
      <c r="R53" s="15" t="str">
        <f t="shared" si="131"/>
        <v/>
      </c>
      <c r="S53" s="15" t="str">
        <f t="shared" si="131"/>
        <v/>
      </c>
      <c r="T53" s="15" t="str">
        <f t="shared" si="131"/>
        <v/>
      </c>
      <c r="U53" s="15" t="str">
        <f t="shared" si="131"/>
        <v/>
      </c>
      <c r="V53" s="15" t="str">
        <f t="shared" si="131"/>
        <v/>
      </c>
      <c r="W53" s="15" t="str">
        <f t="shared" si="131"/>
        <v/>
      </c>
      <c r="X53" s="15" t="str">
        <f t="shared" si="131"/>
        <v/>
      </c>
      <c r="Y53" s="15" t="str">
        <f t="shared" si="131"/>
        <v/>
      </c>
      <c r="Z53" s="15" t="str">
        <f t="shared" si="131"/>
        <v/>
      </c>
      <c r="AA53" s="15" t="str">
        <f t="shared" si="131"/>
        <v/>
      </c>
      <c r="AB53" s="15" t="str">
        <f t="shared" si="131"/>
        <v/>
      </c>
      <c r="AC53" s="15" t="str">
        <f t="shared" si="131"/>
        <v/>
      </c>
      <c r="AD53" s="15" t="str">
        <f t="shared" si="131"/>
        <v/>
      </c>
      <c r="AE53" s="15" t="str">
        <f t="shared" si="131"/>
        <v/>
      </c>
      <c r="AF53" s="15" t="str">
        <f t="shared" si="131"/>
        <v/>
      </c>
      <c r="AG53" s="15" t="str">
        <f t="shared" si="131"/>
        <v/>
      </c>
      <c r="AH53" s="15" t="str">
        <f t="shared" si="131"/>
        <v/>
      </c>
      <c r="AI53" s="15" t="str">
        <f t="shared" si="131"/>
        <v/>
      </c>
      <c r="AJ53" s="15" t="str">
        <f t="shared" si="131"/>
        <v/>
      </c>
      <c r="AK53" s="15" t="str">
        <f t="shared" si="131"/>
        <v/>
      </c>
      <c r="AL53" s="15" t="str">
        <f t="shared" si="131"/>
        <v/>
      </c>
      <c r="AM53" s="15" t="str">
        <f t="shared" si="131"/>
        <v/>
      </c>
      <c r="AN53" s="15" t="str">
        <f t="shared" si="131"/>
        <v/>
      </c>
      <c r="AO53" s="15" t="str">
        <f t="shared" si="131"/>
        <v/>
      </c>
      <c r="AP53" s="15" t="str">
        <f t="shared" si="131"/>
        <v/>
      </c>
      <c r="AQ53" s="15" t="str">
        <f t="shared" si="131"/>
        <v/>
      </c>
      <c r="AR53" s="15" t="str">
        <f t="shared" si="131"/>
        <v/>
      </c>
      <c r="AS53" s="15" t="str">
        <f t="shared" si="131"/>
        <v/>
      </c>
      <c r="AT53" s="15" t="str">
        <f t="shared" si="131"/>
        <v/>
      </c>
      <c r="AU53" s="15" t="str">
        <f t="shared" si="131"/>
        <v/>
      </c>
      <c r="AV53" s="15" t="str">
        <f t="shared" si="131"/>
        <v/>
      </c>
      <c r="AW53" s="15" t="str">
        <f t="shared" si="131"/>
        <v/>
      </c>
      <c r="AX53" s="15" t="str">
        <f t="shared" si="131"/>
        <v/>
      </c>
      <c r="AY53" s="15" t="str">
        <f t="shared" si="131"/>
        <v/>
      </c>
      <c r="AZ53" s="15" t="str">
        <f t="shared" si="131"/>
        <v/>
      </c>
      <c r="BA53" s="15" t="str">
        <f t="shared" si="131"/>
        <v/>
      </c>
      <c r="BB53" s="15" t="str">
        <f t="shared" si="131"/>
        <v/>
      </c>
      <c r="BC53" s="15" t="str">
        <f t="shared" si="131"/>
        <v/>
      </c>
      <c r="BD53" s="15" t="str">
        <f t="shared" si="131"/>
        <v/>
      </c>
      <c r="BE53" s="15" t="str">
        <f t="shared" si="131"/>
        <v/>
      </c>
      <c r="BF53" s="15" t="str">
        <f t="shared" si="131"/>
        <v/>
      </c>
      <c r="BG53" s="15" t="str">
        <f t="shared" si="131"/>
        <v/>
      </c>
      <c r="BH53" s="15" t="str">
        <f t="shared" si="131"/>
        <v/>
      </c>
      <c r="BI53" s="15" t="str">
        <f t="shared" si="131"/>
        <v/>
      </c>
      <c r="BJ53" s="15" t="str">
        <f t="shared" si="131"/>
        <v/>
      </c>
      <c r="BK53" s="15" t="str">
        <f t="shared" si="131"/>
        <v/>
      </c>
      <c r="BL53" s="15" t="str">
        <f t="shared" si="131"/>
        <v/>
      </c>
      <c r="BM53" s="15" t="str">
        <f t="shared" si="131"/>
        <v/>
      </c>
      <c r="BN53" s="15" t="str">
        <f t="shared" si="131"/>
        <v/>
      </c>
      <c r="BO53" s="15" t="str">
        <f t="shared" si="131"/>
        <v/>
      </c>
      <c r="BP53" s="15" t="str">
        <f t="shared" si="131"/>
        <v/>
      </c>
      <c r="BQ53" s="15" t="str">
        <f t="shared" ref="BQ53:CY53" si="132">IF(BQ$26&gt;0,BP53,"")</f>
        <v/>
      </c>
      <c r="BR53" s="15" t="str">
        <f t="shared" si="132"/>
        <v/>
      </c>
      <c r="BS53" s="15" t="str">
        <f t="shared" si="132"/>
        <v/>
      </c>
      <c r="BT53" s="15" t="str">
        <f t="shared" si="132"/>
        <v/>
      </c>
      <c r="BU53" s="15" t="str">
        <f t="shared" si="132"/>
        <v/>
      </c>
      <c r="BV53" s="15" t="str">
        <f t="shared" si="132"/>
        <v/>
      </c>
      <c r="BW53" s="15" t="str">
        <f t="shared" si="132"/>
        <v/>
      </c>
      <c r="BX53" s="15" t="str">
        <f t="shared" si="132"/>
        <v/>
      </c>
      <c r="BY53" s="15" t="str">
        <f t="shared" si="132"/>
        <v/>
      </c>
      <c r="BZ53" s="15" t="str">
        <f t="shared" si="132"/>
        <v/>
      </c>
      <c r="CA53" s="15" t="str">
        <f t="shared" si="132"/>
        <v/>
      </c>
      <c r="CB53" s="15" t="str">
        <f t="shared" si="132"/>
        <v/>
      </c>
      <c r="CC53" s="15" t="str">
        <f t="shared" si="132"/>
        <v/>
      </c>
      <c r="CD53" s="15" t="str">
        <f t="shared" si="132"/>
        <v/>
      </c>
      <c r="CE53" s="15" t="str">
        <f t="shared" si="132"/>
        <v/>
      </c>
      <c r="CF53" s="15" t="str">
        <f t="shared" si="132"/>
        <v/>
      </c>
      <c r="CG53" s="15" t="str">
        <f t="shared" si="132"/>
        <v/>
      </c>
      <c r="CH53" s="15" t="str">
        <f t="shared" si="132"/>
        <v/>
      </c>
      <c r="CI53" s="15" t="str">
        <f t="shared" si="132"/>
        <v/>
      </c>
      <c r="CJ53" s="15" t="str">
        <f t="shared" si="132"/>
        <v/>
      </c>
      <c r="CK53" s="15" t="str">
        <f t="shared" si="132"/>
        <v/>
      </c>
      <c r="CL53" s="15" t="str">
        <f t="shared" si="132"/>
        <v/>
      </c>
      <c r="CM53" s="15" t="str">
        <f t="shared" si="132"/>
        <v/>
      </c>
      <c r="CN53" s="15" t="str">
        <f t="shared" si="132"/>
        <v/>
      </c>
      <c r="CO53" s="15" t="str">
        <f t="shared" si="132"/>
        <v/>
      </c>
      <c r="CP53" s="15" t="str">
        <f t="shared" si="132"/>
        <v/>
      </c>
      <c r="CQ53" s="15" t="str">
        <f t="shared" si="132"/>
        <v/>
      </c>
      <c r="CR53" s="15" t="str">
        <f t="shared" si="132"/>
        <v/>
      </c>
      <c r="CS53" s="15" t="str">
        <f t="shared" si="132"/>
        <v/>
      </c>
      <c r="CT53" s="15" t="str">
        <f t="shared" si="132"/>
        <v/>
      </c>
      <c r="CU53" s="15" t="str">
        <f t="shared" si="132"/>
        <v/>
      </c>
      <c r="CV53" s="15" t="str">
        <f t="shared" si="132"/>
        <v/>
      </c>
      <c r="CW53" s="15" t="str">
        <f t="shared" si="132"/>
        <v/>
      </c>
      <c r="CX53" s="15" t="str">
        <f t="shared" si="132"/>
        <v/>
      </c>
      <c r="CY53" s="15" t="str">
        <f t="shared" si="132"/>
        <v/>
      </c>
    </row>
    <row r="54" spans="1:103" ht="15.6">
      <c r="A54" s="17"/>
      <c r="B54" s="4" t="s">
        <v>81</v>
      </c>
      <c r="C54" s="26"/>
      <c r="D54" s="19" t="str">
        <f>IF(Assumptions!B71="Monthly",Assumptions!D71*12,IF(Assumptions!B71="Yearly",Assumptions!D71,""))</f>
        <v/>
      </c>
      <c r="E54" s="15" t="str">
        <f t="shared" ref="E54" si="133">IF(E$26&gt;0,D54,"")</f>
        <v/>
      </c>
      <c r="F54" s="15" t="str">
        <f t="shared" ref="F54" si="134">IF(F$26&gt;0,E54,"")</f>
        <v/>
      </c>
      <c r="G54" s="15" t="str">
        <f t="shared" ref="G54" si="135">IF(G$26&gt;0,F54,"")</f>
        <v/>
      </c>
      <c r="H54" s="15" t="str">
        <f t="shared" ref="H54" si="136">IF(H$26&gt;0,G54,"")</f>
        <v/>
      </c>
      <c r="I54" s="15" t="str">
        <f t="shared" ref="I54" si="137">IF(I$26&gt;0,H54,"")</f>
        <v/>
      </c>
      <c r="J54" s="15" t="str">
        <f t="shared" ref="J54" si="138">IF(J$26&gt;0,I54,"")</f>
        <v/>
      </c>
      <c r="K54" s="15" t="str">
        <f t="shared" ref="K54" si="139">IF(K$26&gt;0,J54,"")</f>
        <v/>
      </c>
      <c r="L54" s="15" t="str">
        <f t="shared" ref="L54" si="140">IF(L$26&gt;0,K54,"")</f>
        <v/>
      </c>
      <c r="M54" s="15" t="str">
        <f t="shared" ref="M54" si="141">IF(M$26&gt;0,L54,"")</f>
        <v/>
      </c>
      <c r="N54" s="15" t="str">
        <f t="shared" ref="N54" si="142">IF(N$26&gt;0,M54,"")</f>
        <v/>
      </c>
      <c r="O54" s="15" t="str">
        <f t="shared" ref="O54" si="143">IF(O$26&gt;0,N54,"")</f>
        <v/>
      </c>
      <c r="P54" s="15" t="str">
        <f t="shared" ref="P54" si="144">IF(P$26&gt;0,O54,"")</f>
        <v/>
      </c>
      <c r="Q54" s="15" t="str">
        <f t="shared" ref="Q54" si="145">IF(Q$26&gt;0,P54,"")</f>
        <v/>
      </c>
      <c r="R54" s="15" t="str">
        <f t="shared" ref="R54" si="146">IF(R$26&gt;0,Q54,"")</f>
        <v/>
      </c>
      <c r="S54" s="15" t="str">
        <f t="shared" ref="S54" si="147">IF(S$26&gt;0,R54,"")</f>
        <v/>
      </c>
      <c r="T54" s="15" t="str">
        <f t="shared" ref="T54" si="148">IF(T$26&gt;0,S54,"")</f>
        <v/>
      </c>
      <c r="U54" s="15" t="str">
        <f t="shared" ref="U54" si="149">IF(U$26&gt;0,T54,"")</f>
        <v/>
      </c>
      <c r="V54" s="15" t="str">
        <f t="shared" ref="V54" si="150">IF(V$26&gt;0,U54,"")</f>
        <v/>
      </c>
      <c r="W54" s="15" t="str">
        <f t="shared" ref="W54" si="151">IF(W$26&gt;0,V54,"")</f>
        <v/>
      </c>
      <c r="X54" s="15" t="str">
        <f t="shared" ref="X54" si="152">IF(X$26&gt;0,W54,"")</f>
        <v/>
      </c>
      <c r="Y54" s="15" t="str">
        <f t="shared" ref="Y54" si="153">IF(Y$26&gt;0,X54,"")</f>
        <v/>
      </c>
      <c r="Z54" s="15" t="str">
        <f t="shared" ref="Z54" si="154">IF(Z$26&gt;0,Y54,"")</f>
        <v/>
      </c>
      <c r="AA54" s="15" t="str">
        <f t="shared" ref="AA54" si="155">IF(AA$26&gt;0,Z54,"")</f>
        <v/>
      </c>
      <c r="AB54" s="15" t="str">
        <f t="shared" ref="AB54" si="156">IF(AB$26&gt;0,AA54,"")</f>
        <v/>
      </c>
      <c r="AC54" s="15" t="str">
        <f t="shared" ref="AC54" si="157">IF(AC$26&gt;0,AB54,"")</f>
        <v/>
      </c>
      <c r="AD54" s="15" t="str">
        <f t="shared" ref="AD54" si="158">IF(AD$26&gt;0,AC54,"")</f>
        <v/>
      </c>
      <c r="AE54" s="15" t="str">
        <f t="shared" ref="AE54" si="159">IF(AE$26&gt;0,AD54,"")</f>
        <v/>
      </c>
      <c r="AF54" s="15" t="str">
        <f t="shared" ref="AF54" si="160">IF(AF$26&gt;0,AE54,"")</f>
        <v/>
      </c>
      <c r="AG54" s="15" t="str">
        <f t="shared" ref="AG54" si="161">IF(AG$26&gt;0,AF54,"")</f>
        <v/>
      </c>
      <c r="AH54" s="15" t="str">
        <f t="shared" ref="AH54" si="162">IF(AH$26&gt;0,AG54,"")</f>
        <v/>
      </c>
      <c r="AI54" s="15" t="str">
        <f t="shared" ref="AI54" si="163">IF(AI$26&gt;0,AH54,"")</f>
        <v/>
      </c>
      <c r="AJ54" s="15" t="str">
        <f t="shared" ref="AJ54" si="164">IF(AJ$26&gt;0,AI54,"")</f>
        <v/>
      </c>
      <c r="AK54" s="15" t="str">
        <f t="shared" ref="AK54" si="165">IF(AK$26&gt;0,AJ54,"")</f>
        <v/>
      </c>
      <c r="AL54" s="15" t="str">
        <f t="shared" ref="AL54" si="166">IF(AL$26&gt;0,AK54,"")</f>
        <v/>
      </c>
      <c r="AM54" s="15" t="str">
        <f t="shared" ref="AM54" si="167">IF(AM$26&gt;0,AL54,"")</f>
        <v/>
      </c>
      <c r="AN54" s="15" t="str">
        <f t="shared" ref="AN54" si="168">IF(AN$26&gt;0,AM54,"")</f>
        <v/>
      </c>
      <c r="AO54" s="15" t="str">
        <f t="shared" ref="AO54" si="169">IF(AO$26&gt;0,AN54,"")</f>
        <v/>
      </c>
      <c r="AP54" s="15" t="str">
        <f t="shared" ref="AP54" si="170">IF(AP$26&gt;0,AO54,"")</f>
        <v/>
      </c>
      <c r="AQ54" s="15" t="str">
        <f t="shared" ref="AQ54" si="171">IF(AQ$26&gt;0,AP54,"")</f>
        <v/>
      </c>
      <c r="AR54" s="15" t="str">
        <f t="shared" ref="AR54" si="172">IF(AR$26&gt;0,AQ54,"")</f>
        <v/>
      </c>
      <c r="AS54" s="15" t="str">
        <f t="shared" ref="AS54" si="173">IF(AS$26&gt;0,AR54,"")</f>
        <v/>
      </c>
      <c r="AT54" s="15" t="str">
        <f t="shared" ref="AT54" si="174">IF(AT$26&gt;0,AS54,"")</f>
        <v/>
      </c>
      <c r="AU54" s="15" t="str">
        <f t="shared" ref="AU54" si="175">IF(AU$26&gt;0,AT54,"")</f>
        <v/>
      </c>
      <c r="AV54" s="15" t="str">
        <f t="shared" ref="AV54" si="176">IF(AV$26&gt;0,AU54,"")</f>
        <v/>
      </c>
      <c r="AW54" s="15" t="str">
        <f t="shared" ref="AW54" si="177">IF(AW$26&gt;0,AV54,"")</f>
        <v/>
      </c>
      <c r="AX54" s="15" t="str">
        <f t="shared" ref="AX54" si="178">IF(AX$26&gt;0,AW54,"")</f>
        <v/>
      </c>
      <c r="AY54" s="15" t="str">
        <f t="shared" ref="AY54" si="179">IF(AY$26&gt;0,AX54,"")</f>
        <v/>
      </c>
      <c r="AZ54" s="15" t="str">
        <f t="shared" ref="AZ54" si="180">IF(AZ$26&gt;0,AY54,"")</f>
        <v/>
      </c>
      <c r="BA54" s="15" t="str">
        <f t="shared" ref="BA54" si="181">IF(BA$26&gt;0,AZ54,"")</f>
        <v/>
      </c>
      <c r="BB54" s="15" t="str">
        <f t="shared" ref="BB54" si="182">IF(BB$26&gt;0,BA54,"")</f>
        <v/>
      </c>
      <c r="BC54" s="15" t="str">
        <f t="shared" ref="BC54" si="183">IF(BC$26&gt;0,BB54,"")</f>
        <v/>
      </c>
      <c r="BD54" s="15" t="str">
        <f t="shared" ref="BD54" si="184">IF(BD$26&gt;0,BC54,"")</f>
        <v/>
      </c>
      <c r="BE54" s="15" t="str">
        <f t="shared" ref="BE54" si="185">IF(BE$26&gt;0,BD54,"")</f>
        <v/>
      </c>
      <c r="BF54" s="15" t="str">
        <f t="shared" ref="BF54" si="186">IF(BF$26&gt;0,BE54,"")</f>
        <v/>
      </c>
      <c r="BG54" s="15" t="str">
        <f t="shared" ref="BG54" si="187">IF(BG$26&gt;0,BF54,"")</f>
        <v/>
      </c>
      <c r="BH54" s="15" t="str">
        <f t="shared" ref="BH54" si="188">IF(BH$26&gt;0,BG54,"")</f>
        <v/>
      </c>
      <c r="BI54" s="15" t="str">
        <f t="shared" ref="BI54" si="189">IF(BI$26&gt;0,BH54,"")</f>
        <v/>
      </c>
      <c r="BJ54" s="15" t="str">
        <f t="shared" ref="BJ54" si="190">IF(BJ$26&gt;0,BI54,"")</f>
        <v/>
      </c>
      <c r="BK54" s="15" t="str">
        <f t="shared" ref="BK54" si="191">IF(BK$26&gt;0,BJ54,"")</f>
        <v/>
      </c>
      <c r="BL54" s="15" t="str">
        <f t="shared" ref="BL54" si="192">IF(BL$26&gt;0,BK54,"")</f>
        <v/>
      </c>
      <c r="BM54" s="15" t="str">
        <f t="shared" ref="BM54" si="193">IF(BM$26&gt;0,BL54,"")</f>
        <v/>
      </c>
      <c r="BN54" s="15" t="str">
        <f t="shared" ref="BN54" si="194">IF(BN$26&gt;0,BM54,"")</f>
        <v/>
      </c>
      <c r="BO54" s="15" t="str">
        <f t="shared" ref="BO54" si="195">IF(BO$26&gt;0,BN54,"")</f>
        <v/>
      </c>
      <c r="BP54" s="15" t="str">
        <f t="shared" ref="BP54" si="196">IF(BP$26&gt;0,BO54,"")</f>
        <v/>
      </c>
      <c r="BQ54" s="15" t="str">
        <f t="shared" ref="BQ54" si="197">IF(BQ$26&gt;0,BP54,"")</f>
        <v/>
      </c>
      <c r="BR54" s="15" t="str">
        <f t="shared" ref="BR54" si="198">IF(BR$26&gt;0,BQ54,"")</f>
        <v/>
      </c>
      <c r="BS54" s="15" t="str">
        <f t="shared" ref="BS54" si="199">IF(BS$26&gt;0,BR54,"")</f>
        <v/>
      </c>
      <c r="BT54" s="15" t="str">
        <f t="shared" ref="BT54" si="200">IF(BT$26&gt;0,BS54,"")</f>
        <v/>
      </c>
      <c r="BU54" s="15" t="str">
        <f t="shared" ref="BU54" si="201">IF(BU$26&gt;0,BT54,"")</f>
        <v/>
      </c>
      <c r="BV54" s="15" t="str">
        <f t="shared" ref="BV54" si="202">IF(BV$26&gt;0,BU54,"")</f>
        <v/>
      </c>
      <c r="BW54" s="15" t="str">
        <f t="shared" ref="BW54" si="203">IF(BW$26&gt;0,BV54,"")</f>
        <v/>
      </c>
      <c r="BX54" s="15" t="str">
        <f t="shared" ref="BX54" si="204">IF(BX$26&gt;0,BW54,"")</f>
        <v/>
      </c>
      <c r="BY54" s="15" t="str">
        <f t="shared" ref="BY54" si="205">IF(BY$26&gt;0,BX54,"")</f>
        <v/>
      </c>
      <c r="BZ54" s="15" t="str">
        <f t="shared" ref="BZ54" si="206">IF(BZ$26&gt;0,BY54,"")</f>
        <v/>
      </c>
      <c r="CA54" s="15" t="str">
        <f t="shared" ref="CA54" si="207">IF(CA$26&gt;0,BZ54,"")</f>
        <v/>
      </c>
      <c r="CB54" s="15" t="str">
        <f t="shared" ref="CB54" si="208">IF(CB$26&gt;0,CA54,"")</f>
        <v/>
      </c>
      <c r="CC54" s="15" t="str">
        <f t="shared" ref="CC54" si="209">IF(CC$26&gt;0,CB54,"")</f>
        <v/>
      </c>
      <c r="CD54" s="15" t="str">
        <f t="shared" ref="CD54" si="210">IF(CD$26&gt;0,CC54,"")</f>
        <v/>
      </c>
      <c r="CE54" s="15" t="str">
        <f t="shared" ref="CE54" si="211">IF(CE$26&gt;0,CD54,"")</f>
        <v/>
      </c>
      <c r="CF54" s="15" t="str">
        <f t="shared" ref="CF54" si="212">IF(CF$26&gt;0,CE54,"")</f>
        <v/>
      </c>
      <c r="CG54" s="15" t="str">
        <f t="shared" ref="CG54" si="213">IF(CG$26&gt;0,CF54,"")</f>
        <v/>
      </c>
      <c r="CH54" s="15" t="str">
        <f t="shared" ref="CH54" si="214">IF(CH$26&gt;0,CG54,"")</f>
        <v/>
      </c>
      <c r="CI54" s="15" t="str">
        <f t="shared" ref="CI54" si="215">IF(CI$26&gt;0,CH54,"")</f>
        <v/>
      </c>
      <c r="CJ54" s="15" t="str">
        <f t="shared" ref="CJ54" si="216">IF(CJ$26&gt;0,CI54,"")</f>
        <v/>
      </c>
      <c r="CK54" s="15" t="str">
        <f t="shared" ref="CK54" si="217">IF(CK$26&gt;0,CJ54,"")</f>
        <v/>
      </c>
      <c r="CL54" s="15" t="str">
        <f t="shared" ref="CL54" si="218">IF(CL$26&gt;0,CK54,"")</f>
        <v/>
      </c>
      <c r="CM54" s="15" t="str">
        <f t="shared" ref="CM54" si="219">IF(CM$26&gt;0,CL54,"")</f>
        <v/>
      </c>
      <c r="CN54" s="15" t="str">
        <f t="shared" ref="CN54" si="220">IF(CN$26&gt;0,CM54,"")</f>
        <v/>
      </c>
      <c r="CO54" s="15" t="str">
        <f t="shared" ref="CO54" si="221">IF(CO$26&gt;0,CN54,"")</f>
        <v/>
      </c>
      <c r="CP54" s="15" t="str">
        <f t="shared" ref="CP54" si="222">IF(CP$26&gt;0,CO54,"")</f>
        <v/>
      </c>
      <c r="CQ54" s="15" t="str">
        <f t="shared" ref="CQ54" si="223">IF(CQ$26&gt;0,CP54,"")</f>
        <v/>
      </c>
      <c r="CR54" s="15" t="str">
        <f t="shared" ref="CR54" si="224">IF(CR$26&gt;0,CQ54,"")</f>
        <v/>
      </c>
      <c r="CS54" s="15" t="str">
        <f t="shared" ref="CS54" si="225">IF(CS$26&gt;0,CR54,"")</f>
        <v/>
      </c>
      <c r="CT54" s="15" t="str">
        <f t="shared" ref="CT54" si="226">IF(CT$26&gt;0,CS54,"")</f>
        <v/>
      </c>
      <c r="CU54" s="15" t="str">
        <f t="shared" ref="CU54" si="227">IF(CU$26&gt;0,CT54,"")</f>
        <v/>
      </c>
      <c r="CV54" s="15" t="str">
        <f t="shared" ref="CV54" si="228">IF(CV$26&gt;0,CU54,"")</f>
        <v/>
      </c>
      <c r="CW54" s="15" t="str">
        <f t="shared" ref="CW54" si="229">IF(CW$26&gt;0,CV54,"")</f>
        <v/>
      </c>
      <c r="CX54" s="15" t="str">
        <f t="shared" ref="CX54" si="230">IF(CX$26&gt;0,CW54,"")</f>
        <v/>
      </c>
      <c r="CY54" s="15" t="str">
        <f t="shared" ref="CY54" si="231">IF(CY$26&gt;0,CX54,"")</f>
        <v/>
      </c>
    </row>
    <row r="55" spans="1:103" ht="15.6">
      <c r="A55" s="17"/>
      <c r="B55" s="4" t="s">
        <v>37</v>
      </c>
      <c r="C55" s="26"/>
      <c r="D55" s="19" t="str">
        <f>IF(Assumptions!B72="Monthly",Assumptions!D72*12,IF(Assumptions!B72="Yearly",Assumptions!D72,""))</f>
        <v/>
      </c>
      <c r="E55" s="15" t="str">
        <f t="shared" ref="E55:AJ55" si="232">IF(E$26&gt;0,D55,"")</f>
        <v/>
      </c>
      <c r="F55" s="15" t="str">
        <f t="shared" si="232"/>
        <v/>
      </c>
      <c r="G55" s="15" t="str">
        <f t="shared" si="232"/>
        <v/>
      </c>
      <c r="H55" s="15" t="str">
        <f t="shared" si="232"/>
        <v/>
      </c>
      <c r="I55" s="15" t="str">
        <f t="shared" si="232"/>
        <v/>
      </c>
      <c r="J55" s="15" t="str">
        <f t="shared" si="232"/>
        <v/>
      </c>
      <c r="K55" s="15" t="str">
        <f t="shared" si="232"/>
        <v/>
      </c>
      <c r="L55" s="15" t="str">
        <f t="shared" si="232"/>
        <v/>
      </c>
      <c r="M55" s="15" t="str">
        <f t="shared" si="232"/>
        <v/>
      </c>
      <c r="N55" s="15" t="str">
        <f t="shared" si="232"/>
        <v/>
      </c>
      <c r="O55" s="15" t="str">
        <f t="shared" si="232"/>
        <v/>
      </c>
      <c r="P55" s="15" t="str">
        <f t="shared" si="232"/>
        <v/>
      </c>
      <c r="Q55" s="15" t="str">
        <f t="shared" si="232"/>
        <v/>
      </c>
      <c r="R55" s="15" t="str">
        <f t="shared" si="232"/>
        <v/>
      </c>
      <c r="S55" s="15" t="str">
        <f t="shared" si="232"/>
        <v/>
      </c>
      <c r="T55" s="15" t="str">
        <f t="shared" si="232"/>
        <v/>
      </c>
      <c r="U55" s="15" t="str">
        <f t="shared" si="232"/>
        <v/>
      </c>
      <c r="V55" s="15" t="str">
        <f t="shared" si="232"/>
        <v/>
      </c>
      <c r="W55" s="15" t="str">
        <f t="shared" si="232"/>
        <v/>
      </c>
      <c r="X55" s="15" t="str">
        <f t="shared" si="232"/>
        <v/>
      </c>
      <c r="Y55" s="15" t="str">
        <f t="shared" si="232"/>
        <v/>
      </c>
      <c r="Z55" s="15" t="str">
        <f t="shared" si="232"/>
        <v/>
      </c>
      <c r="AA55" s="15" t="str">
        <f t="shared" si="232"/>
        <v/>
      </c>
      <c r="AB55" s="15" t="str">
        <f t="shared" si="232"/>
        <v/>
      </c>
      <c r="AC55" s="15" t="str">
        <f t="shared" si="232"/>
        <v/>
      </c>
      <c r="AD55" s="15" t="str">
        <f t="shared" si="232"/>
        <v/>
      </c>
      <c r="AE55" s="15" t="str">
        <f t="shared" si="232"/>
        <v/>
      </c>
      <c r="AF55" s="15" t="str">
        <f t="shared" si="232"/>
        <v/>
      </c>
      <c r="AG55" s="15" t="str">
        <f t="shared" si="232"/>
        <v/>
      </c>
      <c r="AH55" s="15" t="str">
        <f t="shared" si="232"/>
        <v/>
      </c>
      <c r="AI55" s="15" t="str">
        <f t="shared" si="232"/>
        <v/>
      </c>
      <c r="AJ55" s="15" t="str">
        <f t="shared" si="232"/>
        <v/>
      </c>
      <c r="AK55" s="15" t="str">
        <f t="shared" ref="AK55:BP55" si="233">IF(AK$26&gt;0,AJ55,"")</f>
        <v/>
      </c>
      <c r="AL55" s="15" t="str">
        <f t="shared" si="233"/>
        <v/>
      </c>
      <c r="AM55" s="15" t="str">
        <f t="shared" si="233"/>
        <v/>
      </c>
      <c r="AN55" s="15" t="str">
        <f t="shared" si="233"/>
        <v/>
      </c>
      <c r="AO55" s="15" t="str">
        <f t="shared" si="233"/>
        <v/>
      </c>
      <c r="AP55" s="15" t="str">
        <f t="shared" si="233"/>
        <v/>
      </c>
      <c r="AQ55" s="15" t="str">
        <f t="shared" si="233"/>
        <v/>
      </c>
      <c r="AR55" s="15" t="str">
        <f t="shared" si="233"/>
        <v/>
      </c>
      <c r="AS55" s="15" t="str">
        <f t="shared" si="233"/>
        <v/>
      </c>
      <c r="AT55" s="15" t="str">
        <f t="shared" si="233"/>
        <v/>
      </c>
      <c r="AU55" s="15" t="str">
        <f t="shared" si="233"/>
        <v/>
      </c>
      <c r="AV55" s="15" t="str">
        <f t="shared" si="233"/>
        <v/>
      </c>
      <c r="AW55" s="15" t="str">
        <f t="shared" si="233"/>
        <v/>
      </c>
      <c r="AX55" s="15" t="str">
        <f t="shared" si="233"/>
        <v/>
      </c>
      <c r="AY55" s="15" t="str">
        <f t="shared" si="233"/>
        <v/>
      </c>
      <c r="AZ55" s="15" t="str">
        <f t="shared" si="233"/>
        <v/>
      </c>
      <c r="BA55" s="15" t="str">
        <f t="shared" si="233"/>
        <v/>
      </c>
      <c r="BB55" s="15" t="str">
        <f t="shared" si="233"/>
        <v/>
      </c>
      <c r="BC55" s="15" t="str">
        <f t="shared" si="233"/>
        <v/>
      </c>
      <c r="BD55" s="15" t="str">
        <f t="shared" si="233"/>
        <v/>
      </c>
      <c r="BE55" s="15" t="str">
        <f t="shared" si="233"/>
        <v/>
      </c>
      <c r="BF55" s="15" t="str">
        <f t="shared" si="233"/>
        <v/>
      </c>
      <c r="BG55" s="15" t="str">
        <f t="shared" si="233"/>
        <v/>
      </c>
      <c r="BH55" s="15" t="str">
        <f t="shared" si="233"/>
        <v/>
      </c>
      <c r="BI55" s="15" t="str">
        <f t="shared" si="233"/>
        <v/>
      </c>
      <c r="BJ55" s="15" t="str">
        <f t="shared" si="233"/>
        <v/>
      </c>
      <c r="BK55" s="15" t="str">
        <f t="shared" si="233"/>
        <v/>
      </c>
      <c r="BL55" s="15" t="str">
        <f t="shared" si="233"/>
        <v/>
      </c>
      <c r="BM55" s="15" t="str">
        <f t="shared" si="233"/>
        <v/>
      </c>
      <c r="BN55" s="15" t="str">
        <f t="shared" si="233"/>
        <v/>
      </c>
      <c r="BO55" s="15" t="str">
        <f t="shared" si="233"/>
        <v/>
      </c>
      <c r="BP55" s="15" t="str">
        <f t="shared" si="233"/>
        <v/>
      </c>
      <c r="BQ55" s="15" t="str">
        <f t="shared" ref="BQ55:CY55" si="234">IF(BQ$26&gt;0,BP55,"")</f>
        <v/>
      </c>
      <c r="BR55" s="15" t="str">
        <f t="shared" si="234"/>
        <v/>
      </c>
      <c r="BS55" s="15" t="str">
        <f t="shared" si="234"/>
        <v/>
      </c>
      <c r="BT55" s="15" t="str">
        <f t="shared" si="234"/>
        <v/>
      </c>
      <c r="BU55" s="15" t="str">
        <f t="shared" si="234"/>
        <v/>
      </c>
      <c r="BV55" s="15" t="str">
        <f t="shared" si="234"/>
        <v/>
      </c>
      <c r="BW55" s="15" t="str">
        <f t="shared" si="234"/>
        <v/>
      </c>
      <c r="BX55" s="15" t="str">
        <f t="shared" si="234"/>
        <v/>
      </c>
      <c r="BY55" s="15" t="str">
        <f t="shared" si="234"/>
        <v/>
      </c>
      <c r="BZ55" s="15" t="str">
        <f t="shared" si="234"/>
        <v/>
      </c>
      <c r="CA55" s="15" t="str">
        <f t="shared" si="234"/>
        <v/>
      </c>
      <c r="CB55" s="15" t="str">
        <f t="shared" si="234"/>
        <v/>
      </c>
      <c r="CC55" s="15" t="str">
        <f t="shared" si="234"/>
        <v/>
      </c>
      <c r="CD55" s="15" t="str">
        <f t="shared" si="234"/>
        <v/>
      </c>
      <c r="CE55" s="15" t="str">
        <f t="shared" si="234"/>
        <v/>
      </c>
      <c r="CF55" s="15" t="str">
        <f t="shared" si="234"/>
        <v/>
      </c>
      <c r="CG55" s="15" t="str">
        <f t="shared" si="234"/>
        <v/>
      </c>
      <c r="CH55" s="15" t="str">
        <f t="shared" si="234"/>
        <v/>
      </c>
      <c r="CI55" s="15" t="str">
        <f t="shared" si="234"/>
        <v/>
      </c>
      <c r="CJ55" s="15" t="str">
        <f t="shared" si="234"/>
        <v/>
      </c>
      <c r="CK55" s="15" t="str">
        <f t="shared" si="234"/>
        <v/>
      </c>
      <c r="CL55" s="15" t="str">
        <f t="shared" si="234"/>
        <v/>
      </c>
      <c r="CM55" s="15" t="str">
        <f t="shared" si="234"/>
        <v/>
      </c>
      <c r="CN55" s="15" t="str">
        <f t="shared" si="234"/>
        <v/>
      </c>
      <c r="CO55" s="15" t="str">
        <f t="shared" si="234"/>
        <v/>
      </c>
      <c r="CP55" s="15" t="str">
        <f t="shared" si="234"/>
        <v/>
      </c>
      <c r="CQ55" s="15" t="str">
        <f t="shared" si="234"/>
        <v/>
      </c>
      <c r="CR55" s="15" t="str">
        <f t="shared" si="234"/>
        <v/>
      </c>
      <c r="CS55" s="15" t="str">
        <f t="shared" si="234"/>
        <v/>
      </c>
      <c r="CT55" s="15" t="str">
        <f t="shared" si="234"/>
        <v/>
      </c>
      <c r="CU55" s="15" t="str">
        <f t="shared" si="234"/>
        <v/>
      </c>
      <c r="CV55" s="15" t="str">
        <f t="shared" si="234"/>
        <v/>
      </c>
      <c r="CW55" s="15" t="str">
        <f t="shared" si="234"/>
        <v/>
      </c>
      <c r="CX55" s="15" t="str">
        <f t="shared" si="234"/>
        <v/>
      </c>
      <c r="CY55" s="15" t="str">
        <f t="shared" si="234"/>
        <v/>
      </c>
    </row>
    <row r="56" spans="1:103" ht="15.6">
      <c r="A56" s="17"/>
      <c r="B56" s="4" t="s">
        <v>27</v>
      </c>
      <c r="C56" s="2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row>
    <row r="57" spans="1:103">
      <c r="A57" s="17"/>
      <c r="B57" s="17"/>
      <c r="C57" s="27" t="s">
        <v>28</v>
      </c>
      <c r="D57" s="19" t="str">
        <f>IF(Assumptions!B74="Monthly",Assumptions!D74*12,IF(Assumptions!B74="Yearly",Assumptions!D74,""))</f>
        <v/>
      </c>
      <c r="E57" s="15" t="str">
        <f t="shared" ref="E57:BP57" si="235">IF(E$26&gt;0,D57,"")</f>
        <v/>
      </c>
      <c r="F57" s="15" t="str">
        <f t="shared" si="235"/>
        <v/>
      </c>
      <c r="G57" s="15" t="str">
        <f t="shared" si="235"/>
        <v/>
      </c>
      <c r="H57" s="15" t="str">
        <f t="shared" si="235"/>
        <v/>
      </c>
      <c r="I57" s="15" t="str">
        <f t="shared" si="235"/>
        <v/>
      </c>
      <c r="J57" s="15" t="str">
        <f t="shared" si="235"/>
        <v/>
      </c>
      <c r="K57" s="15" t="str">
        <f t="shared" si="235"/>
        <v/>
      </c>
      <c r="L57" s="15" t="str">
        <f t="shared" si="235"/>
        <v/>
      </c>
      <c r="M57" s="15" t="str">
        <f t="shared" si="235"/>
        <v/>
      </c>
      <c r="N57" s="15" t="str">
        <f t="shared" si="235"/>
        <v/>
      </c>
      <c r="O57" s="15" t="str">
        <f t="shared" si="235"/>
        <v/>
      </c>
      <c r="P57" s="15" t="str">
        <f t="shared" si="235"/>
        <v/>
      </c>
      <c r="Q57" s="15" t="str">
        <f t="shared" si="235"/>
        <v/>
      </c>
      <c r="R57" s="15" t="str">
        <f t="shared" si="235"/>
        <v/>
      </c>
      <c r="S57" s="15" t="str">
        <f t="shared" si="235"/>
        <v/>
      </c>
      <c r="T57" s="15" t="str">
        <f t="shared" si="235"/>
        <v/>
      </c>
      <c r="U57" s="15" t="str">
        <f t="shared" si="235"/>
        <v/>
      </c>
      <c r="V57" s="15" t="str">
        <f t="shared" si="235"/>
        <v/>
      </c>
      <c r="W57" s="15" t="str">
        <f t="shared" si="235"/>
        <v/>
      </c>
      <c r="X57" s="15" t="str">
        <f t="shared" si="235"/>
        <v/>
      </c>
      <c r="Y57" s="15" t="str">
        <f t="shared" si="235"/>
        <v/>
      </c>
      <c r="Z57" s="15" t="str">
        <f t="shared" si="235"/>
        <v/>
      </c>
      <c r="AA57" s="15" t="str">
        <f t="shared" si="235"/>
        <v/>
      </c>
      <c r="AB57" s="15" t="str">
        <f t="shared" si="235"/>
        <v/>
      </c>
      <c r="AC57" s="15" t="str">
        <f t="shared" si="235"/>
        <v/>
      </c>
      <c r="AD57" s="15" t="str">
        <f t="shared" si="235"/>
        <v/>
      </c>
      <c r="AE57" s="15" t="str">
        <f t="shared" si="235"/>
        <v/>
      </c>
      <c r="AF57" s="15" t="str">
        <f t="shared" si="235"/>
        <v/>
      </c>
      <c r="AG57" s="15" t="str">
        <f t="shared" si="235"/>
        <v/>
      </c>
      <c r="AH57" s="15" t="str">
        <f t="shared" si="235"/>
        <v/>
      </c>
      <c r="AI57" s="15" t="str">
        <f t="shared" si="235"/>
        <v/>
      </c>
      <c r="AJ57" s="15" t="str">
        <f t="shared" si="235"/>
        <v/>
      </c>
      <c r="AK57" s="15" t="str">
        <f t="shared" si="235"/>
        <v/>
      </c>
      <c r="AL57" s="15" t="str">
        <f t="shared" si="235"/>
        <v/>
      </c>
      <c r="AM57" s="15" t="str">
        <f t="shared" si="235"/>
        <v/>
      </c>
      <c r="AN57" s="15" t="str">
        <f t="shared" si="235"/>
        <v/>
      </c>
      <c r="AO57" s="15" t="str">
        <f t="shared" si="235"/>
        <v/>
      </c>
      <c r="AP57" s="15" t="str">
        <f t="shared" si="235"/>
        <v/>
      </c>
      <c r="AQ57" s="15" t="str">
        <f t="shared" si="235"/>
        <v/>
      </c>
      <c r="AR57" s="15" t="str">
        <f t="shared" si="235"/>
        <v/>
      </c>
      <c r="AS57" s="15" t="str">
        <f t="shared" si="235"/>
        <v/>
      </c>
      <c r="AT57" s="15" t="str">
        <f t="shared" si="235"/>
        <v/>
      </c>
      <c r="AU57" s="15" t="str">
        <f t="shared" si="235"/>
        <v/>
      </c>
      <c r="AV57" s="15" t="str">
        <f t="shared" si="235"/>
        <v/>
      </c>
      <c r="AW57" s="15" t="str">
        <f t="shared" si="235"/>
        <v/>
      </c>
      <c r="AX57" s="15" t="str">
        <f t="shared" si="235"/>
        <v/>
      </c>
      <c r="AY57" s="15" t="str">
        <f t="shared" si="235"/>
        <v/>
      </c>
      <c r="AZ57" s="15" t="str">
        <f t="shared" si="235"/>
        <v/>
      </c>
      <c r="BA57" s="15" t="str">
        <f t="shared" si="235"/>
        <v/>
      </c>
      <c r="BB57" s="15" t="str">
        <f t="shared" si="235"/>
        <v/>
      </c>
      <c r="BC57" s="15" t="str">
        <f t="shared" si="235"/>
        <v/>
      </c>
      <c r="BD57" s="15" t="str">
        <f t="shared" si="235"/>
        <v/>
      </c>
      <c r="BE57" s="15" t="str">
        <f t="shared" si="235"/>
        <v/>
      </c>
      <c r="BF57" s="15" t="str">
        <f t="shared" si="235"/>
        <v/>
      </c>
      <c r="BG57" s="15" t="str">
        <f t="shared" si="235"/>
        <v/>
      </c>
      <c r="BH57" s="15" t="str">
        <f t="shared" si="235"/>
        <v/>
      </c>
      <c r="BI57" s="15" t="str">
        <f t="shared" si="235"/>
        <v/>
      </c>
      <c r="BJ57" s="15" t="str">
        <f t="shared" si="235"/>
        <v/>
      </c>
      <c r="BK57" s="15" t="str">
        <f t="shared" si="235"/>
        <v/>
      </c>
      <c r="BL57" s="15" t="str">
        <f t="shared" si="235"/>
        <v/>
      </c>
      <c r="BM57" s="15" t="str">
        <f t="shared" si="235"/>
        <v/>
      </c>
      <c r="BN57" s="15" t="str">
        <f t="shared" si="235"/>
        <v/>
      </c>
      <c r="BO57" s="15" t="str">
        <f t="shared" si="235"/>
        <v/>
      </c>
      <c r="BP57" s="15" t="str">
        <f t="shared" si="235"/>
        <v/>
      </c>
      <c r="BQ57" s="15" t="str">
        <f t="shared" ref="BQ57:CY57" si="236">IF(BQ$26&gt;0,BP57,"")</f>
        <v/>
      </c>
      <c r="BR57" s="15" t="str">
        <f t="shared" si="236"/>
        <v/>
      </c>
      <c r="BS57" s="15" t="str">
        <f t="shared" si="236"/>
        <v/>
      </c>
      <c r="BT57" s="15" t="str">
        <f t="shared" si="236"/>
        <v/>
      </c>
      <c r="BU57" s="15" t="str">
        <f t="shared" si="236"/>
        <v/>
      </c>
      <c r="BV57" s="15" t="str">
        <f t="shared" si="236"/>
        <v/>
      </c>
      <c r="BW57" s="15" t="str">
        <f t="shared" si="236"/>
        <v/>
      </c>
      <c r="BX57" s="15" t="str">
        <f t="shared" si="236"/>
        <v/>
      </c>
      <c r="BY57" s="15" t="str">
        <f t="shared" si="236"/>
        <v/>
      </c>
      <c r="BZ57" s="15" t="str">
        <f t="shared" si="236"/>
        <v/>
      </c>
      <c r="CA57" s="15" t="str">
        <f t="shared" si="236"/>
        <v/>
      </c>
      <c r="CB57" s="15" t="str">
        <f t="shared" si="236"/>
        <v/>
      </c>
      <c r="CC57" s="15" t="str">
        <f t="shared" si="236"/>
        <v/>
      </c>
      <c r="CD57" s="15" t="str">
        <f t="shared" si="236"/>
        <v/>
      </c>
      <c r="CE57" s="15" t="str">
        <f t="shared" si="236"/>
        <v/>
      </c>
      <c r="CF57" s="15" t="str">
        <f t="shared" si="236"/>
        <v/>
      </c>
      <c r="CG57" s="15" t="str">
        <f t="shared" si="236"/>
        <v/>
      </c>
      <c r="CH57" s="15" t="str">
        <f t="shared" si="236"/>
        <v/>
      </c>
      <c r="CI57" s="15" t="str">
        <f t="shared" si="236"/>
        <v/>
      </c>
      <c r="CJ57" s="15" t="str">
        <f t="shared" si="236"/>
        <v/>
      </c>
      <c r="CK57" s="15" t="str">
        <f t="shared" si="236"/>
        <v/>
      </c>
      <c r="CL57" s="15" t="str">
        <f t="shared" si="236"/>
        <v/>
      </c>
      <c r="CM57" s="15" t="str">
        <f t="shared" si="236"/>
        <v/>
      </c>
      <c r="CN57" s="15" t="str">
        <f t="shared" si="236"/>
        <v/>
      </c>
      <c r="CO57" s="15" t="str">
        <f t="shared" si="236"/>
        <v/>
      </c>
      <c r="CP57" s="15" t="str">
        <f t="shared" si="236"/>
        <v/>
      </c>
      <c r="CQ57" s="15" t="str">
        <f t="shared" si="236"/>
        <v/>
      </c>
      <c r="CR57" s="15" t="str">
        <f t="shared" si="236"/>
        <v/>
      </c>
      <c r="CS57" s="15" t="str">
        <f t="shared" si="236"/>
        <v/>
      </c>
      <c r="CT57" s="15" t="str">
        <f t="shared" si="236"/>
        <v/>
      </c>
      <c r="CU57" s="15" t="str">
        <f t="shared" si="236"/>
        <v/>
      </c>
      <c r="CV57" s="15" t="str">
        <f t="shared" si="236"/>
        <v/>
      </c>
      <c r="CW57" s="15" t="str">
        <f t="shared" si="236"/>
        <v/>
      </c>
      <c r="CX57" s="15" t="str">
        <f t="shared" si="236"/>
        <v/>
      </c>
      <c r="CY57" s="15" t="str">
        <f t="shared" si="236"/>
        <v/>
      </c>
    </row>
    <row r="58" spans="1:103">
      <c r="A58" s="17"/>
      <c r="B58" s="17"/>
      <c r="C58" s="27" t="s">
        <v>29</v>
      </c>
      <c r="D58" s="19" t="str">
        <f>IF(Assumptions!B75="Monthly",Assumptions!D75*12,IF(Assumptions!B75="Yearly",Assumptions!D75,""))</f>
        <v/>
      </c>
      <c r="E58" s="15" t="str">
        <f t="shared" ref="E58:BP58" si="237">IF(E$26&gt;0,D58,"")</f>
        <v/>
      </c>
      <c r="F58" s="15" t="str">
        <f t="shared" si="237"/>
        <v/>
      </c>
      <c r="G58" s="15" t="str">
        <f t="shared" si="237"/>
        <v/>
      </c>
      <c r="H58" s="15" t="str">
        <f t="shared" si="237"/>
        <v/>
      </c>
      <c r="I58" s="15" t="str">
        <f t="shared" si="237"/>
        <v/>
      </c>
      <c r="J58" s="15" t="str">
        <f t="shared" si="237"/>
        <v/>
      </c>
      <c r="K58" s="15" t="str">
        <f t="shared" si="237"/>
        <v/>
      </c>
      <c r="L58" s="15" t="str">
        <f t="shared" si="237"/>
        <v/>
      </c>
      <c r="M58" s="15" t="str">
        <f t="shared" si="237"/>
        <v/>
      </c>
      <c r="N58" s="15" t="str">
        <f t="shared" si="237"/>
        <v/>
      </c>
      <c r="O58" s="15" t="str">
        <f t="shared" si="237"/>
        <v/>
      </c>
      <c r="P58" s="15" t="str">
        <f t="shared" si="237"/>
        <v/>
      </c>
      <c r="Q58" s="15" t="str">
        <f t="shared" si="237"/>
        <v/>
      </c>
      <c r="R58" s="15" t="str">
        <f t="shared" si="237"/>
        <v/>
      </c>
      <c r="S58" s="15" t="str">
        <f t="shared" si="237"/>
        <v/>
      </c>
      <c r="T58" s="15" t="str">
        <f t="shared" si="237"/>
        <v/>
      </c>
      <c r="U58" s="15" t="str">
        <f t="shared" si="237"/>
        <v/>
      </c>
      <c r="V58" s="15" t="str">
        <f t="shared" si="237"/>
        <v/>
      </c>
      <c r="W58" s="15" t="str">
        <f t="shared" si="237"/>
        <v/>
      </c>
      <c r="X58" s="15" t="str">
        <f t="shared" si="237"/>
        <v/>
      </c>
      <c r="Y58" s="15" t="str">
        <f t="shared" si="237"/>
        <v/>
      </c>
      <c r="Z58" s="15" t="str">
        <f t="shared" si="237"/>
        <v/>
      </c>
      <c r="AA58" s="15" t="str">
        <f t="shared" si="237"/>
        <v/>
      </c>
      <c r="AB58" s="15" t="str">
        <f t="shared" si="237"/>
        <v/>
      </c>
      <c r="AC58" s="15" t="str">
        <f t="shared" si="237"/>
        <v/>
      </c>
      <c r="AD58" s="15" t="str">
        <f t="shared" si="237"/>
        <v/>
      </c>
      <c r="AE58" s="15" t="str">
        <f t="shared" si="237"/>
        <v/>
      </c>
      <c r="AF58" s="15" t="str">
        <f t="shared" si="237"/>
        <v/>
      </c>
      <c r="AG58" s="15" t="str">
        <f t="shared" si="237"/>
        <v/>
      </c>
      <c r="AH58" s="15" t="str">
        <f t="shared" si="237"/>
        <v/>
      </c>
      <c r="AI58" s="15" t="str">
        <f t="shared" si="237"/>
        <v/>
      </c>
      <c r="AJ58" s="15" t="str">
        <f t="shared" si="237"/>
        <v/>
      </c>
      <c r="AK58" s="15" t="str">
        <f t="shared" si="237"/>
        <v/>
      </c>
      <c r="AL58" s="15" t="str">
        <f t="shared" si="237"/>
        <v/>
      </c>
      <c r="AM58" s="15" t="str">
        <f t="shared" si="237"/>
        <v/>
      </c>
      <c r="AN58" s="15" t="str">
        <f t="shared" si="237"/>
        <v/>
      </c>
      <c r="AO58" s="15" t="str">
        <f t="shared" si="237"/>
        <v/>
      </c>
      <c r="AP58" s="15" t="str">
        <f t="shared" si="237"/>
        <v/>
      </c>
      <c r="AQ58" s="15" t="str">
        <f t="shared" si="237"/>
        <v/>
      </c>
      <c r="AR58" s="15" t="str">
        <f t="shared" si="237"/>
        <v/>
      </c>
      <c r="AS58" s="15" t="str">
        <f t="shared" si="237"/>
        <v/>
      </c>
      <c r="AT58" s="15" t="str">
        <f t="shared" si="237"/>
        <v/>
      </c>
      <c r="AU58" s="15" t="str">
        <f t="shared" si="237"/>
        <v/>
      </c>
      <c r="AV58" s="15" t="str">
        <f t="shared" si="237"/>
        <v/>
      </c>
      <c r="AW58" s="15" t="str">
        <f t="shared" si="237"/>
        <v/>
      </c>
      <c r="AX58" s="15" t="str">
        <f t="shared" si="237"/>
        <v/>
      </c>
      <c r="AY58" s="15" t="str">
        <f t="shared" si="237"/>
        <v/>
      </c>
      <c r="AZ58" s="15" t="str">
        <f t="shared" si="237"/>
        <v/>
      </c>
      <c r="BA58" s="15" t="str">
        <f t="shared" si="237"/>
        <v/>
      </c>
      <c r="BB58" s="15" t="str">
        <f t="shared" si="237"/>
        <v/>
      </c>
      <c r="BC58" s="15" t="str">
        <f t="shared" si="237"/>
        <v/>
      </c>
      <c r="BD58" s="15" t="str">
        <f t="shared" si="237"/>
        <v/>
      </c>
      <c r="BE58" s="15" t="str">
        <f t="shared" si="237"/>
        <v/>
      </c>
      <c r="BF58" s="15" t="str">
        <f t="shared" si="237"/>
        <v/>
      </c>
      <c r="BG58" s="15" t="str">
        <f t="shared" si="237"/>
        <v/>
      </c>
      <c r="BH58" s="15" t="str">
        <f t="shared" si="237"/>
        <v/>
      </c>
      <c r="BI58" s="15" t="str">
        <f t="shared" si="237"/>
        <v/>
      </c>
      <c r="BJ58" s="15" t="str">
        <f t="shared" si="237"/>
        <v/>
      </c>
      <c r="BK58" s="15" t="str">
        <f t="shared" si="237"/>
        <v/>
      </c>
      <c r="BL58" s="15" t="str">
        <f t="shared" si="237"/>
        <v/>
      </c>
      <c r="BM58" s="15" t="str">
        <f t="shared" si="237"/>
        <v/>
      </c>
      <c r="BN58" s="15" t="str">
        <f t="shared" si="237"/>
        <v/>
      </c>
      <c r="BO58" s="15" t="str">
        <f t="shared" si="237"/>
        <v/>
      </c>
      <c r="BP58" s="15" t="str">
        <f t="shared" si="237"/>
        <v/>
      </c>
      <c r="BQ58" s="15" t="str">
        <f t="shared" ref="BQ58:CY58" si="238">IF(BQ$26&gt;0,BP58,"")</f>
        <v/>
      </c>
      <c r="BR58" s="15" t="str">
        <f t="shared" si="238"/>
        <v/>
      </c>
      <c r="BS58" s="15" t="str">
        <f t="shared" si="238"/>
        <v/>
      </c>
      <c r="BT58" s="15" t="str">
        <f t="shared" si="238"/>
        <v/>
      </c>
      <c r="BU58" s="15" t="str">
        <f t="shared" si="238"/>
        <v/>
      </c>
      <c r="BV58" s="15" t="str">
        <f t="shared" si="238"/>
        <v/>
      </c>
      <c r="BW58" s="15" t="str">
        <f t="shared" si="238"/>
        <v/>
      </c>
      <c r="BX58" s="15" t="str">
        <f t="shared" si="238"/>
        <v/>
      </c>
      <c r="BY58" s="15" t="str">
        <f t="shared" si="238"/>
        <v/>
      </c>
      <c r="BZ58" s="15" t="str">
        <f t="shared" si="238"/>
        <v/>
      </c>
      <c r="CA58" s="15" t="str">
        <f t="shared" si="238"/>
        <v/>
      </c>
      <c r="CB58" s="15" t="str">
        <f t="shared" si="238"/>
        <v/>
      </c>
      <c r="CC58" s="15" t="str">
        <f t="shared" si="238"/>
        <v/>
      </c>
      <c r="CD58" s="15" t="str">
        <f t="shared" si="238"/>
        <v/>
      </c>
      <c r="CE58" s="15" t="str">
        <f t="shared" si="238"/>
        <v/>
      </c>
      <c r="CF58" s="15" t="str">
        <f t="shared" si="238"/>
        <v/>
      </c>
      <c r="CG58" s="15" t="str">
        <f t="shared" si="238"/>
        <v/>
      </c>
      <c r="CH58" s="15" t="str">
        <f t="shared" si="238"/>
        <v/>
      </c>
      <c r="CI58" s="15" t="str">
        <f t="shared" si="238"/>
        <v/>
      </c>
      <c r="CJ58" s="15" t="str">
        <f t="shared" si="238"/>
        <v/>
      </c>
      <c r="CK58" s="15" t="str">
        <f t="shared" si="238"/>
        <v/>
      </c>
      <c r="CL58" s="15" t="str">
        <f t="shared" si="238"/>
        <v/>
      </c>
      <c r="CM58" s="15" t="str">
        <f t="shared" si="238"/>
        <v/>
      </c>
      <c r="CN58" s="15" t="str">
        <f t="shared" si="238"/>
        <v/>
      </c>
      <c r="CO58" s="15" t="str">
        <f t="shared" si="238"/>
        <v/>
      </c>
      <c r="CP58" s="15" t="str">
        <f t="shared" si="238"/>
        <v/>
      </c>
      <c r="CQ58" s="15" t="str">
        <f t="shared" si="238"/>
        <v/>
      </c>
      <c r="CR58" s="15" t="str">
        <f t="shared" si="238"/>
        <v/>
      </c>
      <c r="CS58" s="15" t="str">
        <f t="shared" si="238"/>
        <v/>
      </c>
      <c r="CT58" s="15" t="str">
        <f t="shared" si="238"/>
        <v/>
      </c>
      <c r="CU58" s="15" t="str">
        <f t="shared" si="238"/>
        <v/>
      </c>
      <c r="CV58" s="15" t="str">
        <f t="shared" si="238"/>
        <v/>
      </c>
      <c r="CW58" s="15" t="str">
        <f t="shared" si="238"/>
        <v/>
      </c>
      <c r="CX58" s="15" t="str">
        <f t="shared" si="238"/>
        <v/>
      </c>
      <c r="CY58" s="15" t="str">
        <f t="shared" si="238"/>
        <v/>
      </c>
    </row>
    <row r="59" spans="1:103">
      <c r="A59" s="17"/>
      <c r="B59" s="17"/>
      <c r="C59" s="27" t="s">
        <v>30</v>
      </c>
      <c r="D59" s="19" t="str">
        <f>IF(Assumptions!B76="Monthly",Assumptions!D76*12,IF(Assumptions!B76="Yearly",Assumptions!D76,""))</f>
        <v/>
      </c>
      <c r="E59" s="15" t="str">
        <f t="shared" ref="E59:BP59" si="239">IF(E$26&gt;0,D59,"")</f>
        <v/>
      </c>
      <c r="F59" s="15" t="str">
        <f t="shared" si="239"/>
        <v/>
      </c>
      <c r="G59" s="15" t="str">
        <f t="shared" si="239"/>
        <v/>
      </c>
      <c r="H59" s="15" t="str">
        <f t="shared" si="239"/>
        <v/>
      </c>
      <c r="I59" s="15" t="str">
        <f t="shared" si="239"/>
        <v/>
      </c>
      <c r="J59" s="15" t="str">
        <f t="shared" si="239"/>
        <v/>
      </c>
      <c r="K59" s="15" t="str">
        <f t="shared" si="239"/>
        <v/>
      </c>
      <c r="L59" s="15" t="str">
        <f t="shared" si="239"/>
        <v/>
      </c>
      <c r="M59" s="15" t="str">
        <f t="shared" si="239"/>
        <v/>
      </c>
      <c r="N59" s="15" t="str">
        <f t="shared" si="239"/>
        <v/>
      </c>
      <c r="O59" s="15" t="str">
        <f t="shared" si="239"/>
        <v/>
      </c>
      <c r="P59" s="15" t="str">
        <f t="shared" si="239"/>
        <v/>
      </c>
      <c r="Q59" s="15" t="str">
        <f t="shared" si="239"/>
        <v/>
      </c>
      <c r="R59" s="15" t="str">
        <f t="shared" si="239"/>
        <v/>
      </c>
      <c r="S59" s="15" t="str">
        <f t="shared" si="239"/>
        <v/>
      </c>
      <c r="T59" s="15" t="str">
        <f t="shared" si="239"/>
        <v/>
      </c>
      <c r="U59" s="15" t="str">
        <f t="shared" si="239"/>
        <v/>
      </c>
      <c r="V59" s="15" t="str">
        <f t="shared" si="239"/>
        <v/>
      </c>
      <c r="W59" s="15" t="str">
        <f t="shared" si="239"/>
        <v/>
      </c>
      <c r="X59" s="15" t="str">
        <f t="shared" si="239"/>
        <v/>
      </c>
      <c r="Y59" s="15" t="str">
        <f t="shared" si="239"/>
        <v/>
      </c>
      <c r="Z59" s="15" t="str">
        <f t="shared" si="239"/>
        <v/>
      </c>
      <c r="AA59" s="15" t="str">
        <f t="shared" si="239"/>
        <v/>
      </c>
      <c r="AB59" s="15" t="str">
        <f t="shared" si="239"/>
        <v/>
      </c>
      <c r="AC59" s="15" t="str">
        <f t="shared" si="239"/>
        <v/>
      </c>
      <c r="AD59" s="15" t="str">
        <f t="shared" si="239"/>
        <v/>
      </c>
      <c r="AE59" s="15" t="str">
        <f t="shared" si="239"/>
        <v/>
      </c>
      <c r="AF59" s="15" t="str">
        <f t="shared" si="239"/>
        <v/>
      </c>
      <c r="AG59" s="15" t="str">
        <f t="shared" si="239"/>
        <v/>
      </c>
      <c r="AH59" s="15" t="str">
        <f t="shared" si="239"/>
        <v/>
      </c>
      <c r="AI59" s="15" t="str">
        <f t="shared" si="239"/>
        <v/>
      </c>
      <c r="AJ59" s="15" t="str">
        <f t="shared" si="239"/>
        <v/>
      </c>
      <c r="AK59" s="15" t="str">
        <f t="shared" si="239"/>
        <v/>
      </c>
      <c r="AL59" s="15" t="str">
        <f t="shared" si="239"/>
        <v/>
      </c>
      <c r="AM59" s="15" t="str">
        <f t="shared" si="239"/>
        <v/>
      </c>
      <c r="AN59" s="15" t="str">
        <f t="shared" si="239"/>
        <v/>
      </c>
      <c r="AO59" s="15" t="str">
        <f t="shared" si="239"/>
        <v/>
      </c>
      <c r="AP59" s="15" t="str">
        <f t="shared" si="239"/>
        <v/>
      </c>
      <c r="AQ59" s="15" t="str">
        <f t="shared" si="239"/>
        <v/>
      </c>
      <c r="AR59" s="15" t="str">
        <f t="shared" si="239"/>
        <v/>
      </c>
      <c r="AS59" s="15" t="str">
        <f t="shared" si="239"/>
        <v/>
      </c>
      <c r="AT59" s="15" t="str">
        <f t="shared" si="239"/>
        <v/>
      </c>
      <c r="AU59" s="15" t="str">
        <f t="shared" si="239"/>
        <v/>
      </c>
      <c r="AV59" s="15" t="str">
        <f t="shared" si="239"/>
        <v/>
      </c>
      <c r="AW59" s="15" t="str">
        <f t="shared" si="239"/>
        <v/>
      </c>
      <c r="AX59" s="15" t="str">
        <f t="shared" si="239"/>
        <v/>
      </c>
      <c r="AY59" s="15" t="str">
        <f t="shared" si="239"/>
        <v/>
      </c>
      <c r="AZ59" s="15" t="str">
        <f t="shared" si="239"/>
        <v/>
      </c>
      <c r="BA59" s="15" t="str">
        <f t="shared" si="239"/>
        <v/>
      </c>
      <c r="BB59" s="15" t="str">
        <f t="shared" si="239"/>
        <v/>
      </c>
      <c r="BC59" s="15" t="str">
        <f t="shared" si="239"/>
        <v/>
      </c>
      <c r="BD59" s="15" t="str">
        <f t="shared" si="239"/>
        <v/>
      </c>
      <c r="BE59" s="15" t="str">
        <f t="shared" si="239"/>
        <v/>
      </c>
      <c r="BF59" s="15" t="str">
        <f t="shared" si="239"/>
        <v/>
      </c>
      <c r="BG59" s="15" t="str">
        <f t="shared" si="239"/>
        <v/>
      </c>
      <c r="BH59" s="15" t="str">
        <f t="shared" si="239"/>
        <v/>
      </c>
      <c r="BI59" s="15" t="str">
        <f t="shared" si="239"/>
        <v/>
      </c>
      <c r="BJ59" s="15" t="str">
        <f t="shared" si="239"/>
        <v/>
      </c>
      <c r="BK59" s="15" t="str">
        <f t="shared" si="239"/>
        <v/>
      </c>
      <c r="BL59" s="15" t="str">
        <f t="shared" si="239"/>
        <v/>
      </c>
      <c r="BM59" s="15" t="str">
        <f t="shared" si="239"/>
        <v/>
      </c>
      <c r="BN59" s="15" t="str">
        <f t="shared" si="239"/>
        <v/>
      </c>
      <c r="BO59" s="15" t="str">
        <f t="shared" si="239"/>
        <v/>
      </c>
      <c r="BP59" s="15" t="str">
        <f t="shared" si="239"/>
        <v/>
      </c>
      <c r="BQ59" s="15" t="str">
        <f t="shared" ref="BQ59:CY59" si="240">IF(BQ$26&gt;0,BP59,"")</f>
        <v/>
      </c>
      <c r="BR59" s="15" t="str">
        <f t="shared" si="240"/>
        <v/>
      </c>
      <c r="BS59" s="15" t="str">
        <f t="shared" si="240"/>
        <v/>
      </c>
      <c r="BT59" s="15" t="str">
        <f t="shared" si="240"/>
        <v/>
      </c>
      <c r="BU59" s="15" t="str">
        <f t="shared" si="240"/>
        <v/>
      </c>
      <c r="BV59" s="15" t="str">
        <f t="shared" si="240"/>
        <v/>
      </c>
      <c r="BW59" s="15" t="str">
        <f t="shared" si="240"/>
        <v/>
      </c>
      <c r="BX59" s="15" t="str">
        <f t="shared" si="240"/>
        <v/>
      </c>
      <c r="BY59" s="15" t="str">
        <f t="shared" si="240"/>
        <v/>
      </c>
      <c r="BZ59" s="15" t="str">
        <f t="shared" si="240"/>
        <v/>
      </c>
      <c r="CA59" s="15" t="str">
        <f t="shared" si="240"/>
        <v/>
      </c>
      <c r="CB59" s="15" t="str">
        <f t="shared" si="240"/>
        <v/>
      </c>
      <c r="CC59" s="15" t="str">
        <f t="shared" si="240"/>
        <v/>
      </c>
      <c r="CD59" s="15" t="str">
        <f t="shared" si="240"/>
        <v/>
      </c>
      <c r="CE59" s="15" t="str">
        <f t="shared" si="240"/>
        <v/>
      </c>
      <c r="CF59" s="15" t="str">
        <f t="shared" si="240"/>
        <v/>
      </c>
      <c r="CG59" s="15" t="str">
        <f t="shared" si="240"/>
        <v/>
      </c>
      <c r="CH59" s="15" t="str">
        <f t="shared" si="240"/>
        <v/>
      </c>
      <c r="CI59" s="15" t="str">
        <f t="shared" si="240"/>
        <v/>
      </c>
      <c r="CJ59" s="15" t="str">
        <f t="shared" si="240"/>
        <v/>
      </c>
      <c r="CK59" s="15" t="str">
        <f t="shared" si="240"/>
        <v/>
      </c>
      <c r="CL59" s="15" t="str">
        <f t="shared" si="240"/>
        <v/>
      </c>
      <c r="CM59" s="15" t="str">
        <f t="shared" si="240"/>
        <v/>
      </c>
      <c r="CN59" s="15" t="str">
        <f t="shared" si="240"/>
        <v/>
      </c>
      <c r="CO59" s="15" t="str">
        <f t="shared" si="240"/>
        <v/>
      </c>
      <c r="CP59" s="15" t="str">
        <f t="shared" si="240"/>
        <v/>
      </c>
      <c r="CQ59" s="15" t="str">
        <f t="shared" si="240"/>
        <v/>
      </c>
      <c r="CR59" s="15" t="str">
        <f t="shared" si="240"/>
        <v/>
      </c>
      <c r="CS59" s="15" t="str">
        <f t="shared" si="240"/>
        <v/>
      </c>
      <c r="CT59" s="15" t="str">
        <f t="shared" si="240"/>
        <v/>
      </c>
      <c r="CU59" s="15" t="str">
        <f t="shared" si="240"/>
        <v/>
      </c>
      <c r="CV59" s="15" t="str">
        <f t="shared" si="240"/>
        <v/>
      </c>
      <c r="CW59" s="15" t="str">
        <f t="shared" si="240"/>
        <v/>
      </c>
      <c r="CX59" s="15" t="str">
        <f t="shared" si="240"/>
        <v/>
      </c>
      <c r="CY59" s="15" t="str">
        <f t="shared" si="240"/>
        <v/>
      </c>
    </row>
    <row r="60" spans="1:103">
      <c r="A60" s="17"/>
      <c r="B60" s="17"/>
      <c r="C60" s="27" t="s">
        <v>31</v>
      </c>
      <c r="D60" s="19" t="str">
        <f>IF(Assumptions!B77="Monthly",Assumptions!D77*12,IF(Assumptions!B77="Yearly",Assumptions!D77,""))</f>
        <v/>
      </c>
      <c r="E60" s="15" t="str">
        <f t="shared" ref="E60:BP60" si="241">IF(E$26&gt;0,D60,"")</f>
        <v/>
      </c>
      <c r="F60" s="15" t="str">
        <f t="shared" si="241"/>
        <v/>
      </c>
      <c r="G60" s="15" t="str">
        <f t="shared" si="241"/>
        <v/>
      </c>
      <c r="H60" s="15" t="str">
        <f t="shared" si="241"/>
        <v/>
      </c>
      <c r="I60" s="15" t="str">
        <f t="shared" si="241"/>
        <v/>
      </c>
      <c r="J60" s="15" t="str">
        <f t="shared" si="241"/>
        <v/>
      </c>
      <c r="K60" s="15" t="str">
        <f t="shared" si="241"/>
        <v/>
      </c>
      <c r="L60" s="15" t="str">
        <f t="shared" si="241"/>
        <v/>
      </c>
      <c r="M60" s="15" t="str">
        <f t="shared" si="241"/>
        <v/>
      </c>
      <c r="N60" s="15" t="str">
        <f t="shared" si="241"/>
        <v/>
      </c>
      <c r="O60" s="15" t="str">
        <f t="shared" si="241"/>
        <v/>
      </c>
      <c r="P60" s="15" t="str">
        <f t="shared" si="241"/>
        <v/>
      </c>
      <c r="Q60" s="15" t="str">
        <f t="shared" si="241"/>
        <v/>
      </c>
      <c r="R60" s="15" t="str">
        <f t="shared" si="241"/>
        <v/>
      </c>
      <c r="S60" s="15" t="str">
        <f t="shared" si="241"/>
        <v/>
      </c>
      <c r="T60" s="15" t="str">
        <f t="shared" si="241"/>
        <v/>
      </c>
      <c r="U60" s="15" t="str">
        <f t="shared" si="241"/>
        <v/>
      </c>
      <c r="V60" s="15" t="str">
        <f t="shared" si="241"/>
        <v/>
      </c>
      <c r="W60" s="15" t="str">
        <f t="shared" si="241"/>
        <v/>
      </c>
      <c r="X60" s="15" t="str">
        <f t="shared" si="241"/>
        <v/>
      </c>
      <c r="Y60" s="15" t="str">
        <f t="shared" si="241"/>
        <v/>
      </c>
      <c r="Z60" s="15" t="str">
        <f t="shared" si="241"/>
        <v/>
      </c>
      <c r="AA60" s="15" t="str">
        <f t="shared" si="241"/>
        <v/>
      </c>
      <c r="AB60" s="15" t="str">
        <f t="shared" si="241"/>
        <v/>
      </c>
      <c r="AC60" s="15" t="str">
        <f t="shared" si="241"/>
        <v/>
      </c>
      <c r="AD60" s="15" t="str">
        <f t="shared" si="241"/>
        <v/>
      </c>
      <c r="AE60" s="15" t="str">
        <f t="shared" si="241"/>
        <v/>
      </c>
      <c r="AF60" s="15" t="str">
        <f t="shared" si="241"/>
        <v/>
      </c>
      <c r="AG60" s="15" t="str">
        <f t="shared" si="241"/>
        <v/>
      </c>
      <c r="AH60" s="15" t="str">
        <f t="shared" si="241"/>
        <v/>
      </c>
      <c r="AI60" s="15" t="str">
        <f t="shared" si="241"/>
        <v/>
      </c>
      <c r="AJ60" s="15" t="str">
        <f t="shared" si="241"/>
        <v/>
      </c>
      <c r="AK60" s="15" t="str">
        <f t="shared" si="241"/>
        <v/>
      </c>
      <c r="AL60" s="15" t="str">
        <f t="shared" si="241"/>
        <v/>
      </c>
      <c r="AM60" s="15" t="str">
        <f t="shared" si="241"/>
        <v/>
      </c>
      <c r="AN60" s="15" t="str">
        <f t="shared" si="241"/>
        <v/>
      </c>
      <c r="AO60" s="15" t="str">
        <f t="shared" si="241"/>
        <v/>
      </c>
      <c r="AP60" s="15" t="str">
        <f t="shared" si="241"/>
        <v/>
      </c>
      <c r="AQ60" s="15" t="str">
        <f t="shared" si="241"/>
        <v/>
      </c>
      <c r="AR60" s="15" t="str">
        <f t="shared" si="241"/>
        <v/>
      </c>
      <c r="AS60" s="15" t="str">
        <f t="shared" si="241"/>
        <v/>
      </c>
      <c r="AT60" s="15" t="str">
        <f t="shared" si="241"/>
        <v/>
      </c>
      <c r="AU60" s="15" t="str">
        <f t="shared" si="241"/>
        <v/>
      </c>
      <c r="AV60" s="15" t="str">
        <f t="shared" si="241"/>
        <v/>
      </c>
      <c r="AW60" s="15" t="str">
        <f t="shared" si="241"/>
        <v/>
      </c>
      <c r="AX60" s="15" t="str">
        <f t="shared" si="241"/>
        <v/>
      </c>
      <c r="AY60" s="15" t="str">
        <f t="shared" si="241"/>
        <v/>
      </c>
      <c r="AZ60" s="15" t="str">
        <f t="shared" si="241"/>
        <v/>
      </c>
      <c r="BA60" s="15" t="str">
        <f t="shared" si="241"/>
        <v/>
      </c>
      <c r="BB60" s="15" t="str">
        <f t="shared" si="241"/>
        <v/>
      </c>
      <c r="BC60" s="15" t="str">
        <f t="shared" si="241"/>
        <v/>
      </c>
      <c r="BD60" s="15" t="str">
        <f t="shared" si="241"/>
        <v/>
      </c>
      <c r="BE60" s="15" t="str">
        <f t="shared" si="241"/>
        <v/>
      </c>
      <c r="BF60" s="15" t="str">
        <f t="shared" si="241"/>
        <v/>
      </c>
      <c r="BG60" s="15" t="str">
        <f t="shared" si="241"/>
        <v/>
      </c>
      <c r="BH60" s="15" t="str">
        <f t="shared" si="241"/>
        <v/>
      </c>
      <c r="BI60" s="15" t="str">
        <f t="shared" si="241"/>
        <v/>
      </c>
      <c r="BJ60" s="15" t="str">
        <f t="shared" si="241"/>
        <v/>
      </c>
      <c r="BK60" s="15" t="str">
        <f t="shared" si="241"/>
        <v/>
      </c>
      <c r="BL60" s="15" t="str">
        <f t="shared" si="241"/>
        <v/>
      </c>
      <c r="BM60" s="15" t="str">
        <f t="shared" si="241"/>
        <v/>
      </c>
      <c r="BN60" s="15" t="str">
        <f t="shared" si="241"/>
        <v/>
      </c>
      <c r="BO60" s="15" t="str">
        <f t="shared" si="241"/>
        <v/>
      </c>
      <c r="BP60" s="15" t="str">
        <f t="shared" si="241"/>
        <v/>
      </c>
      <c r="BQ60" s="15" t="str">
        <f t="shared" ref="BQ60:CY60" si="242">IF(BQ$26&gt;0,BP60,"")</f>
        <v/>
      </c>
      <c r="BR60" s="15" t="str">
        <f t="shared" si="242"/>
        <v/>
      </c>
      <c r="BS60" s="15" t="str">
        <f t="shared" si="242"/>
        <v/>
      </c>
      <c r="BT60" s="15" t="str">
        <f t="shared" si="242"/>
        <v/>
      </c>
      <c r="BU60" s="15" t="str">
        <f t="shared" si="242"/>
        <v/>
      </c>
      <c r="BV60" s="15" t="str">
        <f t="shared" si="242"/>
        <v/>
      </c>
      <c r="BW60" s="15" t="str">
        <f t="shared" si="242"/>
        <v/>
      </c>
      <c r="BX60" s="15" t="str">
        <f t="shared" si="242"/>
        <v/>
      </c>
      <c r="BY60" s="15" t="str">
        <f t="shared" si="242"/>
        <v/>
      </c>
      <c r="BZ60" s="15" t="str">
        <f t="shared" si="242"/>
        <v/>
      </c>
      <c r="CA60" s="15" t="str">
        <f t="shared" si="242"/>
        <v/>
      </c>
      <c r="CB60" s="15" t="str">
        <f t="shared" si="242"/>
        <v/>
      </c>
      <c r="CC60" s="15" t="str">
        <f t="shared" si="242"/>
        <v/>
      </c>
      <c r="CD60" s="15" t="str">
        <f t="shared" si="242"/>
        <v/>
      </c>
      <c r="CE60" s="15" t="str">
        <f t="shared" si="242"/>
        <v/>
      </c>
      <c r="CF60" s="15" t="str">
        <f t="shared" si="242"/>
        <v/>
      </c>
      <c r="CG60" s="15" t="str">
        <f t="shared" si="242"/>
        <v/>
      </c>
      <c r="CH60" s="15" t="str">
        <f t="shared" si="242"/>
        <v/>
      </c>
      <c r="CI60" s="15" t="str">
        <f t="shared" si="242"/>
        <v/>
      </c>
      <c r="CJ60" s="15" t="str">
        <f t="shared" si="242"/>
        <v/>
      </c>
      <c r="CK60" s="15" t="str">
        <f t="shared" si="242"/>
        <v/>
      </c>
      <c r="CL60" s="15" t="str">
        <f t="shared" si="242"/>
        <v/>
      </c>
      <c r="CM60" s="15" t="str">
        <f t="shared" si="242"/>
        <v/>
      </c>
      <c r="CN60" s="15" t="str">
        <f t="shared" si="242"/>
        <v/>
      </c>
      <c r="CO60" s="15" t="str">
        <f t="shared" si="242"/>
        <v/>
      </c>
      <c r="CP60" s="15" t="str">
        <f t="shared" si="242"/>
        <v/>
      </c>
      <c r="CQ60" s="15" t="str">
        <f t="shared" si="242"/>
        <v/>
      </c>
      <c r="CR60" s="15" t="str">
        <f t="shared" si="242"/>
        <v/>
      </c>
      <c r="CS60" s="15" t="str">
        <f t="shared" si="242"/>
        <v/>
      </c>
      <c r="CT60" s="15" t="str">
        <f t="shared" si="242"/>
        <v/>
      </c>
      <c r="CU60" s="15" t="str">
        <f t="shared" si="242"/>
        <v/>
      </c>
      <c r="CV60" s="15" t="str">
        <f t="shared" si="242"/>
        <v/>
      </c>
      <c r="CW60" s="15" t="str">
        <f t="shared" si="242"/>
        <v/>
      </c>
      <c r="CX60" s="15" t="str">
        <f t="shared" si="242"/>
        <v/>
      </c>
      <c r="CY60" s="15" t="str">
        <f t="shared" si="242"/>
        <v/>
      </c>
    </row>
    <row r="61" spans="1:103">
      <c r="A61" s="17"/>
      <c r="B61" s="17"/>
      <c r="C61" s="27" t="s">
        <v>32</v>
      </c>
      <c r="D61" s="19" t="str">
        <f>IF(Assumptions!B78="Monthly",Assumptions!D78*12,IF(Assumptions!B78="Yearly",Assumptions!D78,""))</f>
        <v/>
      </c>
      <c r="E61" s="15" t="str">
        <f t="shared" ref="E61:BP61" si="243">IF(E$26&gt;0,D61,"")</f>
        <v/>
      </c>
      <c r="F61" s="15" t="str">
        <f t="shared" si="243"/>
        <v/>
      </c>
      <c r="G61" s="15" t="str">
        <f t="shared" si="243"/>
        <v/>
      </c>
      <c r="H61" s="15" t="str">
        <f t="shared" si="243"/>
        <v/>
      </c>
      <c r="I61" s="15" t="str">
        <f t="shared" si="243"/>
        <v/>
      </c>
      <c r="J61" s="15" t="str">
        <f t="shared" si="243"/>
        <v/>
      </c>
      <c r="K61" s="15" t="str">
        <f t="shared" si="243"/>
        <v/>
      </c>
      <c r="L61" s="15" t="str">
        <f t="shared" si="243"/>
        <v/>
      </c>
      <c r="M61" s="15" t="str">
        <f t="shared" si="243"/>
        <v/>
      </c>
      <c r="N61" s="15" t="str">
        <f t="shared" si="243"/>
        <v/>
      </c>
      <c r="O61" s="15" t="str">
        <f t="shared" si="243"/>
        <v/>
      </c>
      <c r="P61" s="15" t="str">
        <f t="shared" si="243"/>
        <v/>
      </c>
      <c r="Q61" s="15" t="str">
        <f t="shared" si="243"/>
        <v/>
      </c>
      <c r="R61" s="15" t="str">
        <f t="shared" si="243"/>
        <v/>
      </c>
      <c r="S61" s="15" t="str">
        <f t="shared" si="243"/>
        <v/>
      </c>
      <c r="T61" s="15" t="str">
        <f t="shared" si="243"/>
        <v/>
      </c>
      <c r="U61" s="15" t="str">
        <f t="shared" si="243"/>
        <v/>
      </c>
      <c r="V61" s="15" t="str">
        <f t="shared" si="243"/>
        <v/>
      </c>
      <c r="W61" s="15" t="str">
        <f t="shared" si="243"/>
        <v/>
      </c>
      <c r="X61" s="15" t="str">
        <f t="shared" si="243"/>
        <v/>
      </c>
      <c r="Y61" s="15" t="str">
        <f t="shared" si="243"/>
        <v/>
      </c>
      <c r="Z61" s="15" t="str">
        <f t="shared" si="243"/>
        <v/>
      </c>
      <c r="AA61" s="15" t="str">
        <f t="shared" si="243"/>
        <v/>
      </c>
      <c r="AB61" s="15" t="str">
        <f t="shared" si="243"/>
        <v/>
      </c>
      <c r="AC61" s="15" t="str">
        <f t="shared" si="243"/>
        <v/>
      </c>
      <c r="AD61" s="15" t="str">
        <f t="shared" si="243"/>
        <v/>
      </c>
      <c r="AE61" s="15" t="str">
        <f t="shared" si="243"/>
        <v/>
      </c>
      <c r="AF61" s="15" t="str">
        <f t="shared" si="243"/>
        <v/>
      </c>
      <c r="AG61" s="15" t="str">
        <f t="shared" si="243"/>
        <v/>
      </c>
      <c r="AH61" s="15" t="str">
        <f t="shared" si="243"/>
        <v/>
      </c>
      <c r="AI61" s="15" t="str">
        <f t="shared" si="243"/>
        <v/>
      </c>
      <c r="AJ61" s="15" t="str">
        <f t="shared" si="243"/>
        <v/>
      </c>
      <c r="AK61" s="15" t="str">
        <f t="shared" si="243"/>
        <v/>
      </c>
      <c r="AL61" s="15" t="str">
        <f t="shared" si="243"/>
        <v/>
      </c>
      <c r="AM61" s="15" t="str">
        <f t="shared" si="243"/>
        <v/>
      </c>
      <c r="AN61" s="15" t="str">
        <f t="shared" si="243"/>
        <v/>
      </c>
      <c r="AO61" s="15" t="str">
        <f t="shared" si="243"/>
        <v/>
      </c>
      <c r="AP61" s="15" t="str">
        <f t="shared" si="243"/>
        <v/>
      </c>
      <c r="AQ61" s="15" t="str">
        <f t="shared" si="243"/>
        <v/>
      </c>
      <c r="AR61" s="15" t="str">
        <f t="shared" si="243"/>
        <v/>
      </c>
      <c r="AS61" s="15" t="str">
        <f t="shared" si="243"/>
        <v/>
      </c>
      <c r="AT61" s="15" t="str">
        <f t="shared" si="243"/>
        <v/>
      </c>
      <c r="AU61" s="15" t="str">
        <f t="shared" si="243"/>
        <v/>
      </c>
      <c r="AV61" s="15" t="str">
        <f t="shared" si="243"/>
        <v/>
      </c>
      <c r="AW61" s="15" t="str">
        <f t="shared" si="243"/>
        <v/>
      </c>
      <c r="AX61" s="15" t="str">
        <f t="shared" si="243"/>
        <v/>
      </c>
      <c r="AY61" s="15" t="str">
        <f t="shared" si="243"/>
        <v/>
      </c>
      <c r="AZ61" s="15" t="str">
        <f t="shared" si="243"/>
        <v/>
      </c>
      <c r="BA61" s="15" t="str">
        <f t="shared" si="243"/>
        <v/>
      </c>
      <c r="BB61" s="15" t="str">
        <f t="shared" si="243"/>
        <v/>
      </c>
      <c r="BC61" s="15" t="str">
        <f t="shared" si="243"/>
        <v/>
      </c>
      <c r="BD61" s="15" t="str">
        <f t="shared" si="243"/>
        <v/>
      </c>
      <c r="BE61" s="15" t="str">
        <f t="shared" si="243"/>
        <v/>
      </c>
      <c r="BF61" s="15" t="str">
        <f t="shared" si="243"/>
        <v/>
      </c>
      <c r="BG61" s="15" t="str">
        <f t="shared" si="243"/>
        <v/>
      </c>
      <c r="BH61" s="15" t="str">
        <f t="shared" si="243"/>
        <v/>
      </c>
      <c r="BI61" s="15" t="str">
        <f t="shared" si="243"/>
        <v/>
      </c>
      <c r="BJ61" s="15" t="str">
        <f t="shared" si="243"/>
        <v/>
      </c>
      <c r="BK61" s="15" t="str">
        <f t="shared" si="243"/>
        <v/>
      </c>
      <c r="BL61" s="15" t="str">
        <f t="shared" si="243"/>
        <v/>
      </c>
      <c r="BM61" s="15" t="str">
        <f t="shared" si="243"/>
        <v/>
      </c>
      <c r="BN61" s="15" t="str">
        <f t="shared" si="243"/>
        <v/>
      </c>
      <c r="BO61" s="15" t="str">
        <f t="shared" si="243"/>
        <v/>
      </c>
      <c r="BP61" s="15" t="str">
        <f t="shared" si="243"/>
        <v/>
      </c>
      <c r="BQ61" s="15" t="str">
        <f t="shared" ref="BQ61:CY61" si="244">IF(BQ$26&gt;0,BP61,"")</f>
        <v/>
      </c>
      <c r="BR61" s="15" t="str">
        <f t="shared" si="244"/>
        <v/>
      </c>
      <c r="BS61" s="15" t="str">
        <f t="shared" si="244"/>
        <v/>
      </c>
      <c r="BT61" s="15" t="str">
        <f t="shared" si="244"/>
        <v/>
      </c>
      <c r="BU61" s="15" t="str">
        <f t="shared" si="244"/>
        <v/>
      </c>
      <c r="BV61" s="15" t="str">
        <f t="shared" si="244"/>
        <v/>
      </c>
      <c r="BW61" s="15" t="str">
        <f t="shared" si="244"/>
        <v/>
      </c>
      <c r="BX61" s="15" t="str">
        <f t="shared" si="244"/>
        <v/>
      </c>
      <c r="BY61" s="15" t="str">
        <f t="shared" si="244"/>
        <v/>
      </c>
      <c r="BZ61" s="15" t="str">
        <f t="shared" si="244"/>
        <v/>
      </c>
      <c r="CA61" s="15" t="str">
        <f t="shared" si="244"/>
        <v/>
      </c>
      <c r="CB61" s="15" t="str">
        <f t="shared" si="244"/>
        <v/>
      </c>
      <c r="CC61" s="15" t="str">
        <f t="shared" si="244"/>
        <v/>
      </c>
      <c r="CD61" s="15" t="str">
        <f t="shared" si="244"/>
        <v/>
      </c>
      <c r="CE61" s="15" t="str">
        <f t="shared" si="244"/>
        <v/>
      </c>
      <c r="CF61" s="15" t="str">
        <f t="shared" si="244"/>
        <v/>
      </c>
      <c r="CG61" s="15" t="str">
        <f t="shared" si="244"/>
        <v/>
      </c>
      <c r="CH61" s="15" t="str">
        <f t="shared" si="244"/>
        <v/>
      </c>
      <c r="CI61" s="15" t="str">
        <f t="shared" si="244"/>
        <v/>
      </c>
      <c r="CJ61" s="15" t="str">
        <f t="shared" si="244"/>
        <v/>
      </c>
      <c r="CK61" s="15" t="str">
        <f t="shared" si="244"/>
        <v/>
      </c>
      <c r="CL61" s="15" t="str">
        <f t="shared" si="244"/>
        <v/>
      </c>
      <c r="CM61" s="15" t="str">
        <f t="shared" si="244"/>
        <v/>
      </c>
      <c r="CN61" s="15" t="str">
        <f t="shared" si="244"/>
        <v/>
      </c>
      <c r="CO61" s="15" t="str">
        <f t="shared" si="244"/>
        <v/>
      </c>
      <c r="CP61" s="15" t="str">
        <f t="shared" si="244"/>
        <v/>
      </c>
      <c r="CQ61" s="15" t="str">
        <f t="shared" si="244"/>
        <v/>
      </c>
      <c r="CR61" s="15" t="str">
        <f t="shared" si="244"/>
        <v/>
      </c>
      <c r="CS61" s="15" t="str">
        <f t="shared" si="244"/>
        <v/>
      </c>
      <c r="CT61" s="15" t="str">
        <f t="shared" si="244"/>
        <v/>
      </c>
      <c r="CU61" s="15" t="str">
        <f t="shared" si="244"/>
        <v/>
      </c>
      <c r="CV61" s="15" t="str">
        <f t="shared" si="244"/>
        <v/>
      </c>
      <c r="CW61" s="15" t="str">
        <f t="shared" si="244"/>
        <v/>
      </c>
      <c r="CX61" s="15" t="str">
        <f t="shared" si="244"/>
        <v/>
      </c>
      <c r="CY61" s="15" t="str">
        <f t="shared" si="244"/>
        <v/>
      </c>
    </row>
    <row r="62" spans="1:103">
      <c r="A62" s="17"/>
      <c r="B62" s="17"/>
      <c r="C62" s="27" t="str">
        <f>MID(Assumptions!A79,6,20)</f>
        <v xml:space="preserve">Other:   </v>
      </c>
      <c r="D62" s="19" t="str">
        <f>IF(Assumptions!B79="Monthly",Assumptions!D79*12,IF(Assumptions!B79="Yearly",Assumptions!D79,""))</f>
        <v/>
      </c>
      <c r="E62" s="15" t="str">
        <f t="shared" ref="E62:BP62" si="245">IF(E$26&gt;0,D62,"")</f>
        <v/>
      </c>
      <c r="F62" s="15" t="str">
        <f t="shared" si="245"/>
        <v/>
      </c>
      <c r="G62" s="15" t="str">
        <f t="shared" si="245"/>
        <v/>
      </c>
      <c r="H62" s="15" t="str">
        <f t="shared" si="245"/>
        <v/>
      </c>
      <c r="I62" s="15" t="str">
        <f t="shared" si="245"/>
        <v/>
      </c>
      <c r="J62" s="15" t="str">
        <f t="shared" si="245"/>
        <v/>
      </c>
      <c r="K62" s="15" t="str">
        <f t="shared" si="245"/>
        <v/>
      </c>
      <c r="L62" s="15" t="str">
        <f t="shared" si="245"/>
        <v/>
      </c>
      <c r="M62" s="15" t="str">
        <f t="shared" si="245"/>
        <v/>
      </c>
      <c r="N62" s="15" t="str">
        <f t="shared" si="245"/>
        <v/>
      </c>
      <c r="O62" s="15" t="str">
        <f t="shared" si="245"/>
        <v/>
      </c>
      <c r="P62" s="15" t="str">
        <f t="shared" si="245"/>
        <v/>
      </c>
      <c r="Q62" s="15" t="str">
        <f t="shared" si="245"/>
        <v/>
      </c>
      <c r="R62" s="15" t="str">
        <f t="shared" si="245"/>
        <v/>
      </c>
      <c r="S62" s="15" t="str">
        <f t="shared" si="245"/>
        <v/>
      </c>
      <c r="T62" s="15" t="str">
        <f t="shared" si="245"/>
        <v/>
      </c>
      <c r="U62" s="15" t="str">
        <f t="shared" si="245"/>
        <v/>
      </c>
      <c r="V62" s="15" t="str">
        <f t="shared" si="245"/>
        <v/>
      </c>
      <c r="W62" s="15" t="str">
        <f t="shared" si="245"/>
        <v/>
      </c>
      <c r="X62" s="15" t="str">
        <f t="shared" si="245"/>
        <v/>
      </c>
      <c r="Y62" s="15" t="str">
        <f t="shared" si="245"/>
        <v/>
      </c>
      <c r="Z62" s="15" t="str">
        <f t="shared" si="245"/>
        <v/>
      </c>
      <c r="AA62" s="15" t="str">
        <f t="shared" si="245"/>
        <v/>
      </c>
      <c r="AB62" s="15" t="str">
        <f t="shared" si="245"/>
        <v/>
      </c>
      <c r="AC62" s="15" t="str">
        <f t="shared" si="245"/>
        <v/>
      </c>
      <c r="AD62" s="15" t="str">
        <f t="shared" si="245"/>
        <v/>
      </c>
      <c r="AE62" s="15" t="str">
        <f t="shared" si="245"/>
        <v/>
      </c>
      <c r="AF62" s="15" t="str">
        <f t="shared" si="245"/>
        <v/>
      </c>
      <c r="AG62" s="15" t="str">
        <f t="shared" si="245"/>
        <v/>
      </c>
      <c r="AH62" s="15" t="str">
        <f t="shared" si="245"/>
        <v/>
      </c>
      <c r="AI62" s="15" t="str">
        <f t="shared" si="245"/>
        <v/>
      </c>
      <c r="AJ62" s="15" t="str">
        <f t="shared" si="245"/>
        <v/>
      </c>
      <c r="AK62" s="15" t="str">
        <f t="shared" si="245"/>
        <v/>
      </c>
      <c r="AL62" s="15" t="str">
        <f t="shared" si="245"/>
        <v/>
      </c>
      <c r="AM62" s="15" t="str">
        <f t="shared" si="245"/>
        <v/>
      </c>
      <c r="AN62" s="15" t="str">
        <f t="shared" si="245"/>
        <v/>
      </c>
      <c r="AO62" s="15" t="str">
        <f t="shared" si="245"/>
        <v/>
      </c>
      <c r="AP62" s="15" t="str">
        <f t="shared" si="245"/>
        <v/>
      </c>
      <c r="AQ62" s="15" t="str">
        <f t="shared" si="245"/>
        <v/>
      </c>
      <c r="AR62" s="15" t="str">
        <f t="shared" si="245"/>
        <v/>
      </c>
      <c r="AS62" s="15" t="str">
        <f t="shared" si="245"/>
        <v/>
      </c>
      <c r="AT62" s="15" t="str">
        <f t="shared" si="245"/>
        <v/>
      </c>
      <c r="AU62" s="15" t="str">
        <f t="shared" si="245"/>
        <v/>
      </c>
      <c r="AV62" s="15" t="str">
        <f t="shared" si="245"/>
        <v/>
      </c>
      <c r="AW62" s="15" t="str">
        <f t="shared" si="245"/>
        <v/>
      </c>
      <c r="AX62" s="15" t="str">
        <f t="shared" si="245"/>
        <v/>
      </c>
      <c r="AY62" s="15" t="str">
        <f t="shared" si="245"/>
        <v/>
      </c>
      <c r="AZ62" s="15" t="str">
        <f t="shared" si="245"/>
        <v/>
      </c>
      <c r="BA62" s="15" t="str">
        <f t="shared" si="245"/>
        <v/>
      </c>
      <c r="BB62" s="15" t="str">
        <f t="shared" si="245"/>
        <v/>
      </c>
      <c r="BC62" s="15" t="str">
        <f t="shared" si="245"/>
        <v/>
      </c>
      <c r="BD62" s="15" t="str">
        <f t="shared" si="245"/>
        <v/>
      </c>
      <c r="BE62" s="15" t="str">
        <f t="shared" si="245"/>
        <v/>
      </c>
      <c r="BF62" s="15" t="str">
        <f t="shared" si="245"/>
        <v/>
      </c>
      <c r="BG62" s="15" t="str">
        <f t="shared" si="245"/>
        <v/>
      </c>
      <c r="BH62" s="15" t="str">
        <f t="shared" si="245"/>
        <v/>
      </c>
      <c r="BI62" s="15" t="str">
        <f t="shared" si="245"/>
        <v/>
      </c>
      <c r="BJ62" s="15" t="str">
        <f t="shared" si="245"/>
        <v/>
      </c>
      <c r="BK62" s="15" t="str">
        <f t="shared" si="245"/>
        <v/>
      </c>
      <c r="BL62" s="15" t="str">
        <f t="shared" si="245"/>
        <v/>
      </c>
      <c r="BM62" s="15" t="str">
        <f t="shared" si="245"/>
        <v/>
      </c>
      <c r="BN62" s="15" t="str">
        <f t="shared" si="245"/>
        <v/>
      </c>
      <c r="BO62" s="15" t="str">
        <f t="shared" si="245"/>
        <v/>
      </c>
      <c r="BP62" s="15" t="str">
        <f t="shared" si="245"/>
        <v/>
      </c>
      <c r="BQ62" s="15" t="str">
        <f t="shared" ref="BQ62:CY62" si="246">IF(BQ$26&gt;0,BP62,"")</f>
        <v/>
      </c>
      <c r="BR62" s="15" t="str">
        <f t="shared" si="246"/>
        <v/>
      </c>
      <c r="BS62" s="15" t="str">
        <f t="shared" si="246"/>
        <v/>
      </c>
      <c r="BT62" s="15" t="str">
        <f t="shared" si="246"/>
        <v/>
      </c>
      <c r="BU62" s="15" t="str">
        <f t="shared" si="246"/>
        <v/>
      </c>
      <c r="BV62" s="15" t="str">
        <f t="shared" si="246"/>
        <v/>
      </c>
      <c r="BW62" s="15" t="str">
        <f t="shared" si="246"/>
        <v/>
      </c>
      <c r="BX62" s="15" t="str">
        <f t="shared" si="246"/>
        <v/>
      </c>
      <c r="BY62" s="15" t="str">
        <f t="shared" si="246"/>
        <v/>
      </c>
      <c r="BZ62" s="15" t="str">
        <f t="shared" si="246"/>
        <v/>
      </c>
      <c r="CA62" s="15" t="str">
        <f t="shared" si="246"/>
        <v/>
      </c>
      <c r="CB62" s="15" t="str">
        <f t="shared" si="246"/>
        <v/>
      </c>
      <c r="CC62" s="15" t="str">
        <f t="shared" si="246"/>
        <v/>
      </c>
      <c r="CD62" s="15" t="str">
        <f t="shared" si="246"/>
        <v/>
      </c>
      <c r="CE62" s="15" t="str">
        <f t="shared" si="246"/>
        <v/>
      </c>
      <c r="CF62" s="15" t="str">
        <f t="shared" si="246"/>
        <v/>
      </c>
      <c r="CG62" s="15" t="str">
        <f t="shared" si="246"/>
        <v/>
      </c>
      <c r="CH62" s="15" t="str">
        <f t="shared" si="246"/>
        <v/>
      </c>
      <c r="CI62" s="15" t="str">
        <f t="shared" si="246"/>
        <v/>
      </c>
      <c r="CJ62" s="15" t="str">
        <f t="shared" si="246"/>
        <v/>
      </c>
      <c r="CK62" s="15" t="str">
        <f t="shared" si="246"/>
        <v/>
      </c>
      <c r="CL62" s="15" t="str">
        <f t="shared" si="246"/>
        <v/>
      </c>
      <c r="CM62" s="15" t="str">
        <f t="shared" si="246"/>
        <v/>
      </c>
      <c r="CN62" s="15" t="str">
        <f t="shared" si="246"/>
        <v/>
      </c>
      <c r="CO62" s="15" t="str">
        <f t="shared" si="246"/>
        <v/>
      </c>
      <c r="CP62" s="15" t="str">
        <f t="shared" si="246"/>
        <v/>
      </c>
      <c r="CQ62" s="15" t="str">
        <f t="shared" si="246"/>
        <v/>
      </c>
      <c r="CR62" s="15" t="str">
        <f t="shared" si="246"/>
        <v/>
      </c>
      <c r="CS62" s="15" t="str">
        <f t="shared" si="246"/>
        <v/>
      </c>
      <c r="CT62" s="15" t="str">
        <f t="shared" si="246"/>
        <v/>
      </c>
      <c r="CU62" s="15" t="str">
        <f t="shared" si="246"/>
        <v/>
      </c>
      <c r="CV62" s="15" t="str">
        <f t="shared" si="246"/>
        <v/>
      </c>
      <c r="CW62" s="15" t="str">
        <f t="shared" si="246"/>
        <v/>
      </c>
      <c r="CX62" s="15" t="str">
        <f t="shared" si="246"/>
        <v/>
      </c>
      <c r="CY62" s="15" t="str">
        <f t="shared" si="246"/>
        <v/>
      </c>
    </row>
    <row r="63" spans="1:103" ht="15.6">
      <c r="A63" s="17"/>
      <c r="B63" s="4" t="s">
        <v>38</v>
      </c>
      <c r="C63" s="2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row>
    <row r="64" spans="1:103">
      <c r="A64" s="17"/>
      <c r="B64" s="17"/>
      <c r="C64" s="27" t="s">
        <v>39</v>
      </c>
      <c r="D64" s="19" t="str">
        <f>IF(Assumptions!B81="Monthly",Assumptions!D81*12,IF(Assumptions!B81="Yearly",Assumptions!D81,""))</f>
        <v/>
      </c>
      <c r="E64" s="15" t="str">
        <f t="shared" ref="E64:BP64" si="247">IF(E$26&gt;0,D64,"")</f>
        <v/>
      </c>
      <c r="F64" s="15" t="str">
        <f t="shared" si="247"/>
        <v/>
      </c>
      <c r="G64" s="15" t="str">
        <f t="shared" si="247"/>
        <v/>
      </c>
      <c r="H64" s="15" t="str">
        <f t="shared" si="247"/>
        <v/>
      </c>
      <c r="I64" s="15" t="str">
        <f t="shared" si="247"/>
        <v/>
      </c>
      <c r="J64" s="15" t="str">
        <f t="shared" si="247"/>
        <v/>
      </c>
      <c r="K64" s="15" t="str">
        <f t="shared" si="247"/>
        <v/>
      </c>
      <c r="L64" s="15" t="str">
        <f t="shared" si="247"/>
        <v/>
      </c>
      <c r="M64" s="15" t="str">
        <f t="shared" si="247"/>
        <v/>
      </c>
      <c r="N64" s="15" t="str">
        <f t="shared" si="247"/>
        <v/>
      </c>
      <c r="O64" s="15" t="str">
        <f t="shared" si="247"/>
        <v/>
      </c>
      <c r="P64" s="15" t="str">
        <f t="shared" si="247"/>
        <v/>
      </c>
      <c r="Q64" s="15" t="str">
        <f t="shared" si="247"/>
        <v/>
      </c>
      <c r="R64" s="15" t="str">
        <f t="shared" si="247"/>
        <v/>
      </c>
      <c r="S64" s="15" t="str">
        <f t="shared" si="247"/>
        <v/>
      </c>
      <c r="T64" s="15" t="str">
        <f t="shared" si="247"/>
        <v/>
      </c>
      <c r="U64" s="15" t="str">
        <f t="shared" si="247"/>
        <v/>
      </c>
      <c r="V64" s="15" t="str">
        <f t="shared" si="247"/>
        <v/>
      </c>
      <c r="W64" s="15" t="str">
        <f t="shared" si="247"/>
        <v/>
      </c>
      <c r="X64" s="15" t="str">
        <f t="shared" si="247"/>
        <v/>
      </c>
      <c r="Y64" s="15" t="str">
        <f t="shared" si="247"/>
        <v/>
      </c>
      <c r="Z64" s="15" t="str">
        <f t="shared" si="247"/>
        <v/>
      </c>
      <c r="AA64" s="15" t="str">
        <f t="shared" si="247"/>
        <v/>
      </c>
      <c r="AB64" s="15" t="str">
        <f t="shared" si="247"/>
        <v/>
      </c>
      <c r="AC64" s="15" t="str">
        <f t="shared" si="247"/>
        <v/>
      </c>
      <c r="AD64" s="15" t="str">
        <f t="shared" si="247"/>
        <v/>
      </c>
      <c r="AE64" s="15" t="str">
        <f t="shared" si="247"/>
        <v/>
      </c>
      <c r="AF64" s="15" t="str">
        <f t="shared" si="247"/>
        <v/>
      </c>
      <c r="AG64" s="15" t="str">
        <f t="shared" si="247"/>
        <v/>
      </c>
      <c r="AH64" s="15" t="str">
        <f t="shared" si="247"/>
        <v/>
      </c>
      <c r="AI64" s="15" t="str">
        <f t="shared" si="247"/>
        <v/>
      </c>
      <c r="AJ64" s="15" t="str">
        <f t="shared" si="247"/>
        <v/>
      </c>
      <c r="AK64" s="15" t="str">
        <f t="shared" si="247"/>
        <v/>
      </c>
      <c r="AL64" s="15" t="str">
        <f t="shared" si="247"/>
        <v/>
      </c>
      <c r="AM64" s="15" t="str">
        <f t="shared" si="247"/>
        <v/>
      </c>
      <c r="AN64" s="15" t="str">
        <f t="shared" si="247"/>
        <v/>
      </c>
      <c r="AO64" s="15" t="str">
        <f t="shared" si="247"/>
        <v/>
      </c>
      <c r="AP64" s="15" t="str">
        <f t="shared" si="247"/>
        <v/>
      </c>
      <c r="AQ64" s="15" t="str">
        <f t="shared" si="247"/>
        <v/>
      </c>
      <c r="AR64" s="15" t="str">
        <f t="shared" si="247"/>
        <v/>
      </c>
      <c r="AS64" s="15" t="str">
        <f t="shared" si="247"/>
        <v/>
      </c>
      <c r="AT64" s="15" t="str">
        <f t="shared" si="247"/>
        <v/>
      </c>
      <c r="AU64" s="15" t="str">
        <f t="shared" si="247"/>
        <v/>
      </c>
      <c r="AV64" s="15" t="str">
        <f t="shared" si="247"/>
        <v/>
      </c>
      <c r="AW64" s="15" t="str">
        <f t="shared" si="247"/>
        <v/>
      </c>
      <c r="AX64" s="15" t="str">
        <f t="shared" si="247"/>
        <v/>
      </c>
      <c r="AY64" s="15" t="str">
        <f t="shared" si="247"/>
        <v/>
      </c>
      <c r="AZ64" s="15" t="str">
        <f t="shared" si="247"/>
        <v/>
      </c>
      <c r="BA64" s="15" t="str">
        <f t="shared" si="247"/>
        <v/>
      </c>
      <c r="BB64" s="15" t="str">
        <f t="shared" si="247"/>
        <v/>
      </c>
      <c r="BC64" s="15" t="str">
        <f t="shared" si="247"/>
        <v/>
      </c>
      <c r="BD64" s="15" t="str">
        <f t="shared" si="247"/>
        <v/>
      </c>
      <c r="BE64" s="15" t="str">
        <f t="shared" si="247"/>
        <v/>
      </c>
      <c r="BF64" s="15" t="str">
        <f t="shared" si="247"/>
        <v/>
      </c>
      <c r="BG64" s="15" t="str">
        <f t="shared" si="247"/>
        <v/>
      </c>
      <c r="BH64" s="15" t="str">
        <f t="shared" si="247"/>
        <v/>
      </c>
      <c r="BI64" s="15" t="str">
        <f t="shared" si="247"/>
        <v/>
      </c>
      <c r="BJ64" s="15" t="str">
        <f t="shared" si="247"/>
        <v/>
      </c>
      <c r="BK64" s="15" t="str">
        <f t="shared" si="247"/>
        <v/>
      </c>
      <c r="BL64" s="15" t="str">
        <f t="shared" si="247"/>
        <v/>
      </c>
      <c r="BM64" s="15" t="str">
        <f t="shared" si="247"/>
        <v/>
      </c>
      <c r="BN64" s="15" t="str">
        <f t="shared" si="247"/>
        <v/>
      </c>
      <c r="BO64" s="15" t="str">
        <f t="shared" si="247"/>
        <v/>
      </c>
      <c r="BP64" s="15" t="str">
        <f t="shared" si="247"/>
        <v/>
      </c>
      <c r="BQ64" s="15" t="str">
        <f t="shared" ref="BQ64:CY64" si="248">IF(BQ$26&gt;0,BP64,"")</f>
        <v/>
      </c>
      <c r="BR64" s="15" t="str">
        <f t="shared" si="248"/>
        <v/>
      </c>
      <c r="BS64" s="15" t="str">
        <f t="shared" si="248"/>
        <v/>
      </c>
      <c r="BT64" s="15" t="str">
        <f t="shared" si="248"/>
        <v/>
      </c>
      <c r="BU64" s="15" t="str">
        <f t="shared" si="248"/>
        <v/>
      </c>
      <c r="BV64" s="15" t="str">
        <f t="shared" si="248"/>
        <v/>
      </c>
      <c r="BW64" s="15" t="str">
        <f t="shared" si="248"/>
        <v/>
      </c>
      <c r="BX64" s="15" t="str">
        <f t="shared" si="248"/>
        <v/>
      </c>
      <c r="BY64" s="15" t="str">
        <f t="shared" si="248"/>
        <v/>
      </c>
      <c r="BZ64" s="15" t="str">
        <f t="shared" si="248"/>
        <v/>
      </c>
      <c r="CA64" s="15" t="str">
        <f t="shared" si="248"/>
        <v/>
      </c>
      <c r="CB64" s="15" t="str">
        <f t="shared" si="248"/>
        <v/>
      </c>
      <c r="CC64" s="15" t="str">
        <f t="shared" si="248"/>
        <v/>
      </c>
      <c r="CD64" s="15" t="str">
        <f t="shared" si="248"/>
        <v/>
      </c>
      <c r="CE64" s="15" t="str">
        <f t="shared" si="248"/>
        <v/>
      </c>
      <c r="CF64" s="15" t="str">
        <f t="shared" si="248"/>
        <v/>
      </c>
      <c r="CG64" s="15" t="str">
        <f t="shared" si="248"/>
        <v/>
      </c>
      <c r="CH64" s="15" t="str">
        <f t="shared" si="248"/>
        <v/>
      </c>
      <c r="CI64" s="15" t="str">
        <f t="shared" si="248"/>
        <v/>
      </c>
      <c r="CJ64" s="15" t="str">
        <f t="shared" si="248"/>
        <v/>
      </c>
      <c r="CK64" s="15" t="str">
        <f t="shared" si="248"/>
        <v/>
      </c>
      <c r="CL64" s="15" t="str">
        <f t="shared" si="248"/>
        <v/>
      </c>
      <c r="CM64" s="15" t="str">
        <f t="shared" si="248"/>
        <v/>
      </c>
      <c r="CN64" s="15" t="str">
        <f t="shared" si="248"/>
        <v/>
      </c>
      <c r="CO64" s="15" t="str">
        <f t="shared" si="248"/>
        <v/>
      </c>
      <c r="CP64" s="15" t="str">
        <f t="shared" si="248"/>
        <v/>
      </c>
      <c r="CQ64" s="15" t="str">
        <f t="shared" si="248"/>
        <v/>
      </c>
      <c r="CR64" s="15" t="str">
        <f t="shared" si="248"/>
        <v/>
      </c>
      <c r="CS64" s="15" t="str">
        <f t="shared" si="248"/>
        <v/>
      </c>
      <c r="CT64" s="15" t="str">
        <f t="shared" si="248"/>
        <v/>
      </c>
      <c r="CU64" s="15" t="str">
        <f t="shared" si="248"/>
        <v/>
      </c>
      <c r="CV64" s="15" t="str">
        <f t="shared" si="248"/>
        <v/>
      </c>
      <c r="CW64" s="15" t="str">
        <f t="shared" si="248"/>
        <v/>
      </c>
      <c r="CX64" s="15" t="str">
        <f t="shared" si="248"/>
        <v/>
      </c>
      <c r="CY64" s="15" t="str">
        <f t="shared" si="248"/>
        <v/>
      </c>
    </row>
    <row r="65" spans="1:103">
      <c r="A65" s="17"/>
      <c r="B65" s="17"/>
      <c r="C65" s="27" t="s">
        <v>41</v>
      </c>
      <c r="D65" s="19" t="str">
        <f>IF(Assumptions!B82="Monthly",Assumptions!D82*12,IF(Assumptions!B82="Yearly",Assumptions!D82,""))</f>
        <v/>
      </c>
      <c r="E65" s="15" t="str">
        <f t="shared" ref="E65:BP65" si="249">IF(E$26&gt;0,D65,"")</f>
        <v/>
      </c>
      <c r="F65" s="15" t="str">
        <f t="shared" si="249"/>
        <v/>
      </c>
      <c r="G65" s="15" t="str">
        <f t="shared" si="249"/>
        <v/>
      </c>
      <c r="H65" s="15" t="str">
        <f t="shared" si="249"/>
        <v/>
      </c>
      <c r="I65" s="15" t="str">
        <f t="shared" si="249"/>
        <v/>
      </c>
      <c r="J65" s="15" t="str">
        <f t="shared" si="249"/>
        <v/>
      </c>
      <c r="K65" s="15" t="str">
        <f t="shared" si="249"/>
        <v/>
      </c>
      <c r="L65" s="15" t="str">
        <f t="shared" si="249"/>
        <v/>
      </c>
      <c r="M65" s="15" t="str">
        <f t="shared" si="249"/>
        <v/>
      </c>
      <c r="N65" s="15" t="str">
        <f t="shared" si="249"/>
        <v/>
      </c>
      <c r="O65" s="15" t="str">
        <f t="shared" si="249"/>
        <v/>
      </c>
      <c r="P65" s="15" t="str">
        <f t="shared" si="249"/>
        <v/>
      </c>
      <c r="Q65" s="15" t="str">
        <f t="shared" si="249"/>
        <v/>
      </c>
      <c r="R65" s="15" t="str">
        <f t="shared" si="249"/>
        <v/>
      </c>
      <c r="S65" s="15" t="str">
        <f t="shared" si="249"/>
        <v/>
      </c>
      <c r="T65" s="15" t="str">
        <f t="shared" si="249"/>
        <v/>
      </c>
      <c r="U65" s="15" t="str">
        <f t="shared" si="249"/>
        <v/>
      </c>
      <c r="V65" s="15" t="str">
        <f t="shared" si="249"/>
        <v/>
      </c>
      <c r="W65" s="15" t="str">
        <f t="shared" si="249"/>
        <v/>
      </c>
      <c r="X65" s="15" t="str">
        <f t="shared" si="249"/>
        <v/>
      </c>
      <c r="Y65" s="15" t="str">
        <f t="shared" si="249"/>
        <v/>
      </c>
      <c r="Z65" s="15" t="str">
        <f t="shared" si="249"/>
        <v/>
      </c>
      <c r="AA65" s="15" t="str">
        <f t="shared" si="249"/>
        <v/>
      </c>
      <c r="AB65" s="15" t="str">
        <f t="shared" si="249"/>
        <v/>
      </c>
      <c r="AC65" s="15" t="str">
        <f t="shared" si="249"/>
        <v/>
      </c>
      <c r="AD65" s="15" t="str">
        <f t="shared" si="249"/>
        <v/>
      </c>
      <c r="AE65" s="15" t="str">
        <f t="shared" si="249"/>
        <v/>
      </c>
      <c r="AF65" s="15" t="str">
        <f t="shared" si="249"/>
        <v/>
      </c>
      <c r="AG65" s="15" t="str">
        <f t="shared" si="249"/>
        <v/>
      </c>
      <c r="AH65" s="15" t="str">
        <f t="shared" si="249"/>
        <v/>
      </c>
      <c r="AI65" s="15" t="str">
        <f t="shared" si="249"/>
        <v/>
      </c>
      <c r="AJ65" s="15" t="str">
        <f t="shared" si="249"/>
        <v/>
      </c>
      <c r="AK65" s="15" t="str">
        <f t="shared" si="249"/>
        <v/>
      </c>
      <c r="AL65" s="15" t="str">
        <f t="shared" si="249"/>
        <v/>
      </c>
      <c r="AM65" s="15" t="str">
        <f t="shared" si="249"/>
        <v/>
      </c>
      <c r="AN65" s="15" t="str">
        <f t="shared" si="249"/>
        <v/>
      </c>
      <c r="AO65" s="15" t="str">
        <f t="shared" si="249"/>
        <v/>
      </c>
      <c r="AP65" s="15" t="str">
        <f t="shared" si="249"/>
        <v/>
      </c>
      <c r="AQ65" s="15" t="str">
        <f t="shared" si="249"/>
        <v/>
      </c>
      <c r="AR65" s="15" t="str">
        <f t="shared" si="249"/>
        <v/>
      </c>
      <c r="AS65" s="15" t="str">
        <f t="shared" si="249"/>
        <v/>
      </c>
      <c r="AT65" s="15" t="str">
        <f t="shared" si="249"/>
        <v/>
      </c>
      <c r="AU65" s="15" t="str">
        <f t="shared" si="249"/>
        <v/>
      </c>
      <c r="AV65" s="15" t="str">
        <f t="shared" si="249"/>
        <v/>
      </c>
      <c r="AW65" s="15" t="str">
        <f t="shared" si="249"/>
        <v/>
      </c>
      <c r="AX65" s="15" t="str">
        <f t="shared" si="249"/>
        <v/>
      </c>
      <c r="AY65" s="15" t="str">
        <f t="shared" si="249"/>
        <v/>
      </c>
      <c r="AZ65" s="15" t="str">
        <f t="shared" si="249"/>
        <v/>
      </c>
      <c r="BA65" s="15" t="str">
        <f t="shared" si="249"/>
        <v/>
      </c>
      <c r="BB65" s="15" t="str">
        <f t="shared" si="249"/>
        <v/>
      </c>
      <c r="BC65" s="15" t="str">
        <f t="shared" si="249"/>
        <v/>
      </c>
      <c r="BD65" s="15" t="str">
        <f t="shared" si="249"/>
        <v/>
      </c>
      <c r="BE65" s="15" t="str">
        <f t="shared" si="249"/>
        <v/>
      </c>
      <c r="BF65" s="15" t="str">
        <f t="shared" si="249"/>
        <v/>
      </c>
      <c r="BG65" s="15" t="str">
        <f t="shared" si="249"/>
        <v/>
      </c>
      <c r="BH65" s="15" t="str">
        <f t="shared" si="249"/>
        <v/>
      </c>
      <c r="BI65" s="15" t="str">
        <f t="shared" si="249"/>
        <v/>
      </c>
      <c r="BJ65" s="15" t="str">
        <f t="shared" si="249"/>
        <v/>
      </c>
      <c r="BK65" s="15" t="str">
        <f t="shared" si="249"/>
        <v/>
      </c>
      <c r="BL65" s="15" t="str">
        <f t="shared" si="249"/>
        <v/>
      </c>
      <c r="BM65" s="15" t="str">
        <f t="shared" si="249"/>
        <v/>
      </c>
      <c r="BN65" s="15" t="str">
        <f t="shared" si="249"/>
        <v/>
      </c>
      <c r="BO65" s="15" t="str">
        <f t="shared" si="249"/>
        <v/>
      </c>
      <c r="BP65" s="15" t="str">
        <f t="shared" si="249"/>
        <v/>
      </c>
      <c r="BQ65" s="15" t="str">
        <f t="shared" ref="BQ65:CY65" si="250">IF(BQ$26&gt;0,BP65,"")</f>
        <v/>
      </c>
      <c r="BR65" s="15" t="str">
        <f t="shared" si="250"/>
        <v/>
      </c>
      <c r="BS65" s="15" t="str">
        <f t="shared" si="250"/>
        <v/>
      </c>
      <c r="BT65" s="15" t="str">
        <f t="shared" si="250"/>
        <v/>
      </c>
      <c r="BU65" s="15" t="str">
        <f t="shared" si="250"/>
        <v/>
      </c>
      <c r="BV65" s="15" t="str">
        <f t="shared" si="250"/>
        <v/>
      </c>
      <c r="BW65" s="15" t="str">
        <f t="shared" si="250"/>
        <v/>
      </c>
      <c r="BX65" s="15" t="str">
        <f t="shared" si="250"/>
        <v/>
      </c>
      <c r="BY65" s="15" t="str">
        <f t="shared" si="250"/>
        <v/>
      </c>
      <c r="BZ65" s="15" t="str">
        <f t="shared" si="250"/>
        <v/>
      </c>
      <c r="CA65" s="15" t="str">
        <f t="shared" si="250"/>
        <v/>
      </c>
      <c r="CB65" s="15" t="str">
        <f t="shared" si="250"/>
        <v/>
      </c>
      <c r="CC65" s="15" t="str">
        <f t="shared" si="250"/>
        <v/>
      </c>
      <c r="CD65" s="15" t="str">
        <f t="shared" si="250"/>
        <v/>
      </c>
      <c r="CE65" s="15" t="str">
        <f t="shared" si="250"/>
        <v/>
      </c>
      <c r="CF65" s="15" t="str">
        <f t="shared" si="250"/>
        <v/>
      </c>
      <c r="CG65" s="15" t="str">
        <f t="shared" si="250"/>
        <v/>
      </c>
      <c r="CH65" s="15" t="str">
        <f t="shared" si="250"/>
        <v/>
      </c>
      <c r="CI65" s="15" t="str">
        <f t="shared" si="250"/>
        <v/>
      </c>
      <c r="CJ65" s="15" t="str">
        <f t="shared" si="250"/>
        <v/>
      </c>
      <c r="CK65" s="15" t="str">
        <f t="shared" si="250"/>
        <v/>
      </c>
      <c r="CL65" s="15" t="str">
        <f t="shared" si="250"/>
        <v/>
      </c>
      <c r="CM65" s="15" t="str">
        <f t="shared" si="250"/>
        <v/>
      </c>
      <c r="CN65" s="15" t="str">
        <f t="shared" si="250"/>
        <v/>
      </c>
      <c r="CO65" s="15" t="str">
        <f t="shared" si="250"/>
        <v/>
      </c>
      <c r="CP65" s="15" t="str">
        <f t="shared" si="250"/>
        <v/>
      </c>
      <c r="CQ65" s="15" t="str">
        <f t="shared" si="250"/>
        <v/>
      </c>
      <c r="CR65" s="15" t="str">
        <f t="shared" si="250"/>
        <v/>
      </c>
      <c r="CS65" s="15" t="str">
        <f t="shared" si="250"/>
        <v/>
      </c>
      <c r="CT65" s="15" t="str">
        <f t="shared" si="250"/>
        <v/>
      </c>
      <c r="CU65" s="15" t="str">
        <f t="shared" si="250"/>
        <v/>
      </c>
      <c r="CV65" s="15" t="str">
        <f t="shared" si="250"/>
        <v/>
      </c>
      <c r="CW65" s="15" t="str">
        <f t="shared" si="250"/>
        <v/>
      </c>
      <c r="CX65" s="15" t="str">
        <f t="shared" si="250"/>
        <v/>
      </c>
      <c r="CY65" s="15" t="str">
        <f t="shared" si="250"/>
        <v/>
      </c>
    </row>
    <row r="66" spans="1:103">
      <c r="A66" s="17"/>
      <c r="B66" s="17"/>
      <c r="C66" s="27" t="s">
        <v>40</v>
      </c>
      <c r="D66" s="19" t="str">
        <f>IF(Assumptions!B83="Monthly",Assumptions!D83*12,IF(Assumptions!B83="Yearly",Assumptions!D83,""))</f>
        <v/>
      </c>
      <c r="E66" s="15" t="str">
        <f t="shared" ref="E66:BP66" si="251">IF(E$26&gt;0,D66,"")</f>
        <v/>
      </c>
      <c r="F66" s="15" t="str">
        <f t="shared" si="251"/>
        <v/>
      </c>
      <c r="G66" s="15" t="str">
        <f t="shared" si="251"/>
        <v/>
      </c>
      <c r="H66" s="15" t="str">
        <f t="shared" si="251"/>
        <v/>
      </c>
      <c r="I66" s="15" t="str">
        <f t="shared" si="251"/>
        <v/>
      </c>
      <c r="J66" s="15" t="str">
        <f t="shared" si="251"/>
        <v/>
      </c>
      <c r="K66" s="15" t="str">
        <f t="shared" si="251"/>
        <v/>
      </c>
      <c r="L66" s="15" t="str">
        <f t="shared" si="251"/>
        <v/>
      </c>
      <c r="M66" s="15" t="str">
        <f t="shared" si="251"/>
        <v/>
      </c>
      <c r="N66" s="15" t="str">
        <f t="shared" si="251"/>
        <v/>
      </c>
      <c r="O66" s="15" t="str">
        <f t="shared" si="251"/>
        <v/>
      </c>
      <c r="P66" s="15" t="str">
        <f t="shared" si="251"/>
        <v/>
      </c>
      <c r="Q66" s="15" t="str">
        <f t="shared" si="251"/>
        <v/>
      </c>
      <c r="R66" s="15" t="str">
        <f t="shared" si="251"/>
        <v/>
      </c>
      <c r="S66" s="15" t="str">
        <f t="shared" si="251"/>
        <v/>
      </c>
      <c r="T66" s="15" t="str">
        <f t="shared" si="251"/>
        <v/>
      </c>
      <c r="U66" s="15" t="str">
        <f t="shared" si="251"/>
        <v/>
      </c>
      <c r="V66" s="15" t="str">
        <f t="shared" si="251"/>
        <v/>
      </c>
      <c r="W66" s="15" t="str">
        <f t="shared" si="251"/>
        <v/>
      </c>
      <c r="X66" s="15" t="str">
        <f t="shared" si="251"/>
        <v/>
      </c>
      <c r="Y66" s="15" t="str">
        <f t="shared" si="251"/>
        <v/>
      </c>
      <c r="Z66" s="15" t="str">
        <f t="shared" si="251"/>
        <v/>
      </c>
      <c r="AA66" s="15" t="str">
        <f t="shared" si="251"/>
        <v/>
      </c>
      <c r="AB66" s="15" t="str">
        <f t="shared" si="251"/>
        <v/>
      </c>
      <c r="AC66" s="15" t="str">
        <f t="shared" si="251"/>
        <v/>
      </c>
      <c r="AD66" s="15" t="str">
        <f t="shared" si="251"/>
        <v/>
      </c>
      <c r="AE66" s="15" t="str">
        <f t="shared" si="251"/>
        <v/>
      </c>
      <c r="AF66" s="15" t="str">
        <f t="shared" si="251"/>
        <v/>
      </c>
      <c r="AG66" s="15" t="str">
        <f t="shared" si="251"/>
        <v/>
      </c>
      <c r="AH66" s="15" t="str">
        <f t="shared" si="251"/>
        <v/>
      </c>
      <c r="AI66" s="15" t="str">
        <f t="shared" si="251"/>
        <v/>
      </c>
      <c r="AJ66" s="15" t="str">
        <f t="shared" si="251"/>
        <v/>
      </c>
      <c r="AK66" s="15" t="str">
        <f t="shared" si="251"/>
        <v/>
      </c>
      <c r="AL66" s="15" t="str">
        <f t="shared" si="251"/>
        <v/>
      </c>
      <c r="AM66" s="15" t="str">
        <f t="shared" si="251"/>
        <v/>
      </c>
      <c r="AN66" s="15" t="str">
        <f t="shared" si="251"/>
        <v/>
      </c>
      <c r="AO66" s="15" t="str">
        <f t="shared" si="251"/>
        <v/>
      </c>
      <c r="AP66" s="15" t="str">
        <f t="shared" si="251"/>
        <v/>
      </c>
      <c r="AQ66" s="15" t="str">
        <f t="shared" si="251"/>
        <v/>
      </c>
      <c r="AR66" s="15" t="str">
        <f t="shared" si="251"/>
        <v/>
      </c>
      <c r="AS66" s="15" t="str">
        <f t="shared" si="251"/>
        <v/>
      </c>
      <c r="AT66" s="15" t="str">
        <f t="shared" si="251"/>
        <v/>
      </c>
      <c r="AU66" s="15" t="str">
        <f t="shared" si="251"/>
        <v/>
      </c>
      <c r="AV66" s="15" t="str">
        <f t="shared" si="251"/>
        <v/>
      </c>
      <c r="AW66" s="15" t="str">
        <f t="shared" si="251"/>
        <v/>
      </c>
      <c r="AX66" s="15" t="str">
        <f t="shared" si="251"/>
        <v/>
      </c>
      <c r="AY66" s="15" t="str">
        <f t="shared" si="251"/>
        <v/>
      </c>
      <c r="AZ66" s="15" t="str">
        <f t="shared" si="251"/>
        <v/>
      </c>
      <c r="BA66" s="15" t="str">
        <f t="shared" si="251"/>
        <v/>
      </c>
      <c r="BB66" s="15" t="str">
        <f t="shared" si="251"/>
        <v/>
      </c>
      <c r="BC66" s="15" t="str">
        <f t="shared" si="251"/>
        <v/>
      </c>
      <c r="BD66" s="15" t="str">
        <f t="shared" si="251"/>
        <v/>
      </c>
      <c r="BE66" s="15" t="str">
        <f t="shared" si="251"/>
        <v/>
      </c>
      <c r="BF66" s="15" t="str">
        <f t="shared" si="251"/>
        <v/>
      </c>
      <c r="BG66" s="15" t="str">
        <f t="shared" si="251"/>
        <v/>
      </c>
      <c r="BH66" s="15" t="str">
        <f t="shared" si="251"/>
        <v/>
      </c>
      <c r="BI66" s="15" t="str">
        <f t="shared" si="251"/>
        <v/>
      </c>
      <c r="BJ66" s="15" t="str">
        <f t="shared" si="251"/>
        <v/>
      </c>
      <c r="BK66" s="15" t="str">
        <f t="shared" si="251"/>
        <v/>
      </c>
      <c r="BL66" s="15" t="str">
        <f t="shared" si="251"/>
        <v/>
      </c>
      <c r="BM66" s="15" t="str">
        <f t="shared" si="251"/>
        <v/>
      </c>
      <c r="BN66" s="15" t="str">
        <f t="shared" si="251"/>
        <v/>
      </c>
      <c r="BO66" s="15" t="str">
        <f t="shared" si="251"/>
        <v/>
      </c>
      <c r="BP66" s="15" t="str">
        <f t="shared" si="251"/>
        <v/>
      </c>
      <c r="BQ66" s="15" t="str">
        <f t="shared" ref="BQ66:CY66" si="252">IF(BQ$26&gt;0,BP66,"")</f>
        <v/>
      </c>
      <c r="BR66" s="15" t="str">
        <f t="shared" si="252"/>
        <v/>
      </c>
      <c r="BS66" s="15" t="str">
        <f t="shared" si="252"/>
        <v/>
      </c>
      <c r="BT66" s="15" t="str">
        <f t="shared" si="252"/>
        <v/>
      </c>
      <c r="BU66" s="15" t="str">
        <f t="shared" si="252"/>
        <v/>
      </c>
      <c r="BV66" s="15" t="str">
        <f t="shared" si="252"/>
        <v/>
      </c>
      <c r="BW66" s="15" t="str">
        <f t="shared" si="252"/>
        <v/>
      </c>
      <c r="BX66" s="15" t="str">
        <f t="shared" si="252"/>
        <v/>
      </c>
      <c r="BY66" s="15" t="str">
        <f t="shared" si="252"/>
        <v/>
      </c>
      <c r="BZ66" s="15" t="str">
        <f t="shared" si="252"/>
        <v/>
      </c>
      <c r="CA66" s="15" t="str">
        <f t="shared" si="252"/>
        <v/>
      </c>
      <c r="CB66" s="15" t="str">
        <f t="shared" si="252"/>
        <v/>
      </c>
      <c r="CC66" s="15" t="str">
        <f t="shared" si="252"/>
        <v/>
      </c>
      <c r="CD66" s="15" t="str">
        <f t="shared" si="252"/>
        <v/>
      </c>
      <c r="CE66" s="15" t="str">
        <f t="shared" si="252"/>
        <v/>
      </c>
      <c r="CF66" s="15" t="str">
        <f t="shared" si="252"/>
        <v/>
      </c>
      <c r="CG66" s="15" t="str">
        <f t="shared" si="252"/>
        <v/>
      </c>
      <c r="CH66" s="15" t="str">
        <f t="shared" si="252"/>
        <v/>
      </c>
      <c r="CI66" s="15" t="str">
        <f t="shared" si="252"/>
        <v/>
      </c>
      <c r="CJ66" s="15" t="str">
        <f t="shared" si="252"/>
        <v/>
      </c>
      <c r="CK66" s="15" t="str">
        <f t="shared" si="252"/>
        <v/>
      </c>
      <c r="CL66" s="15" t="str">
        <f t="shared" si="252"/>
        <v/>
      </c>
      <c r="CM66" s="15" t="str">
        <f t="shared" si="252"/>
        <v/>
      </c>
      <c r="CN66" s="15" t="str">
        <f t="shared" si="252"/>
        <v/>
      </c>
      <c r="CO66" s="15" t="str">
        <f t="shared" si="252"/>
        <v/>
      </c>
      <c r="CP66" s="15" t="str">
        <f t="shared" si="252"/>
        <v/>
      </c>
      <c r="CQ66" s="15" t="str">
        <f t="shared" si="252"/>
        <v/>
      </c>
      <c r="CR66" s="15" t="str">
        <f t="shared" si="252"/>
        <v/>
      </c>
      <c r="CS66" s="15" t="str">
        <f t="shared" si="252"/>
        <v/>
      </c>
      <c r="CT66" s="15" t="str">
        <f t="shared" si="252"/>
        <v/>
      </c>
      <c r="CU66" s="15" t="str">
        <f t="shared" si="252"/>
        <v/>
      </c>
      <c r="CV66" s="15" t="str">
        <f t="shared" si="252"/>
        <v/>
      </c>
      <c r="CW66" s="15" t="str">
        <f t="shared" si="252"/>
        <v/>
      </c>
      <c r="CX66" s="15" t="str">
        <f t="shared" si="252"/>
        <v/>
      </c>
      <c r="CY66" s="15" t="str">
        <f t="shared" si="252"/>
        <v/>
      </c>
    </row>
    <row r="67" spans="1:103" ht="15.6">
      <c r="A67" s="17"/>
      <c r="B67" s="4" t="s">
        <v>42</v>
      </c>
      <c r="C67" s="2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row>
    <row r="68" spans="1:103">
      <c r="A68" s="17"/>
      <c r="B68" s="17"/>
      <c r="C68" s="27" t="s">
        <v>43</v>
      </c>
      <c r="D68" s="19" t="str">
        <f>IF(Assumptions!B85="Monthly",Assumptions!D85*12,IF(Assumptions!B85="Yearly",Assumptions!D85,""))</f>
        <v/>
      </c>
      <c r="E68" s="15" t="str">
        <f t="shared" ref="E68:BP68" si="253">IF(E$26&gt;0,D68,"")</f>
        <v/>
      </c>
      <c r="F68" s="15" t="str">
        <f t="shared" si="253"/>
        <v/>
      </c>
      <c r="G68" s="15" t="str">
        <f t="shared" si="253"/>
        <v/>
      </c>
      <c r="H68" s="15" t="str">
        <f t="shared" si="253"/>
        <v/>
      </c>
      <c r="I68" s="15" t="str">
        <f t="shared" si="253"/>
        <v/>
      </c>
      <c r="J68" s="15" t="str">
        <f t="shared" si="253"/>
        <v/>
      </c>
      <c r="K68" s="15" t="str">
        <f t="shared" si="253"/>
        <v/>
      </c>
      <c r="L68" s="15" t="str">
        <f t="shared" si="253"/>
        <v/>
      </c>
      <c r="M68" s="15" t="str">
        <f t="shared" si="253"/>
        <v/>
      </c>
      <c r="N68" s="15" t="str">
        <f t="shared" si="253"/>
        <v/>
      </c>
      <c r="O68" s="15" t="str">
        <f t="shared" si="253"/>
        <v/>
      </c>
      <c r="P68" s="15" t="str">
        <f t="shared" si="253"/>
        <v/>
      </c>
      <c r="Q68" s="15" t="str">
        <f t="shared" si="253"/>
        <v/>
      </c>
      <c r="R68" s="15" t="str">
        <f t="shared" si="253"/>
        <v/>
      </c>
      <c r="S68" s="15" t="str">
        <f t="shared" si="253"/>
        <v/>
      </c>
      <c r="T68" s="15" t="str">
        <f t="shared" si="253"/>
        <v/>
      </c>
      <c r="U68" s="15" t="str">
        <f t="shared" si="253"/>
        <v/>
      </c>
      <c r="V68" s="15" t="str">
        <f t="shared" si="253"/>
        <v/>
      </c>
      <c r="W68" s="15" t="str">
        <f t="shared" si="253"/>
        <v/>
      </c>
      <c r="X68" s="15" t="str">
        <f t="shared" si="253"/>
        <v/>
      </c>
      <c r="Y68" s="15" t="str">
        <f t="shared" si="253"/>
        <v/>
      </c>
      <c r="Z68" s="15" t="str">
        <f t="shared" si="253"/>
        <v/>
      </c>
      <c r="AA68" s="15" t="str">
        <f t="shared" si="253"/>
        <v/>
      </c>
      <c r="AB68" s="15" t="str">
        <f t="shared" si="253"/>
        <v/>
      </c>
      <c r="AC68" s="15" t="str">
        <f t="shared" si="253"/>
        <v/>
      </c>
      <c r="AD68" s="15" t="str">
        <f t="shared" si="253"/>
        <v/>
      </c>
      <c r="AE68" s="15" t="str">
        <f t="shared" si="253"/>
        <v/>
      </c>
      <c r="AF68" s="15" t="str">
        <f t="shared" si="253"/>
        <v/>
      </c>
      <c r="AG68" s="15" t="str">
        <f t="shared" si="253"/>
        <v/>
      </c>
      <c r="AH68" s="15" t="str">
        <f t="shared" si="253"/>
        <v/>
      </c>
      <c r="AI68" s="15" t="str">
        <f t="shared" si="253"/>
        <v/>
      </c>
      <c r="AJ68" s="15" t="str">
        <f t="shared" si="253"/>
        <v/>
      </c>
      <c r="AK68" s="15" t="str">
        <f t="shared" si="253"/>
        <v/>
      </c>
      <c r="AL68" s="15" t="str">
        <f t="shared" si="253"/>
        <v/>
      </c>
      <c r="AM68" s="15" t="str">
        <f t="shared" si="253"/>
        <v/>
      </c>
      <c r="AN68" s="15" t="str">
        <f t="shared" si="253"/>
        <v/>
      </c>
      <c r="AO68" s="15" t="str">
        <f t="shared" si="253"/>
        <v/>
      </c>
      <c r="AP68" s="15" t="str">
        <f t="shared" si="253"/>
        <v/>
      </c>
      <c r="AQ68" s="15" t="str">
        <f t="shared" si="253"/>
        <v/>
      </c>
      <c r="AR68" s="15" t="str">
        <f t="shared" si="253"/>
        <v/>
      </c>
      <c r="AS68" s="15" t="str">
        <f t="shared" si="253"/>
        <v/>
      </c>
      <c r="AT68" s="15" t="str">
        <f t="shared" si="253"/>
        <v/>
      </c>
      <c r="AU68" s="15" t="str">
        <f t="shared" si="253"/>
        <v/>
      </c>
      <c r="AV68" s="15" t="str">
        <f t="shared" si="253"/>
        <v/>
      </c>
      <c r="AW68" s="15" t="str">
        <f t="shared" si="253"/>
        <v/>
      </c>
      <c r="AX68" s="15" t="str">
        <f t="shared" si="253"/>
        <v/>
      </c>
      <c r="AY68" s="15" t="str">
        <f t="shared" si="253"/>
        <v/>
      </c>
      <c r="AZ68" s="15" t="str">
        <f t="shared" si="253"/>
        <v/>
      </c>
      <c r="BA68" s="15" t="str">
        <f t="shared" si="253"/>
        <v/>
      </c>
      <c r="BB68" s="15" t="str">
        <f t="shared" si="253"/>
        <v/>
      </c>
      <c r="BC68" s="15" t="str">
        <f t="shared" si="253"/>
        <v/>
      </c>
      <c r="BD68" s="15" t="str">
        <f t="shared" si="253"/>
        <v/>
      </c>
      <c r="BE68" s="15" t="str">
        <f t="shared" si="253"/>
        <v/>
      </c>
      <c r="BF68" s="15" t="str">
        <f t="shared" si="253"/>
        <v/>
      </c>
      <c r="BG68" s="15" t="str">
        <f t="shared" si="253"/>
        <v/>
      </c>
      <c r="BH68" s="15" t="str">
        <f t="shared" si="253"/>
        <v/>
      </c>
      <c r="BI68" s="15" t="str">
        <f t="shared" si="253"/>
        <v/>
      </c>
      <c r="BJ68" s="15" t="str">
        <f t="shared" si="253"/>
        <v/>
      </c>
      <c r="BK68" s="15" t="str">
        <f t="shared" si="253"/>
        <v/>
      </c>
      <c r="BL68" s="15" t="str">
        <f t="shared" si="253"/>
        <v/>
      </c>
      <c r="BM68" s="15" t="str">
        <f t="shared" si="253"/>
        <v/>
      </c>
      <c r="BN68" s="15" t="str">
        <f t="shared" si="253"/>
        <v/>
      </c>
      <c r="BO68" s="15" t="str">
        <f t="shared" si="253"/>
        <v/>
      </c>
      <c r="BP68" s="15" t="str">
        <f t="shared" si="253"/>
        <v/>
      </c>
      <c r="BQ68" s="15" t="str">
        <f t="shared" ref="BQ68:CY68" si="254">IF(BQ$26&gt;0,BP68,"")</f>
        <v/>
      </c>
      <c r="BR68" s="15" t="str">
        <f t="shared" si="254"/>
        <v/>
      </c>
      <c r="BS68" s="15" t="str">
        <f t="shared" si="254"/>
        <v/>
      </c>
      <c r="BT68" s="15" t="str">
        <f t="shared" si="254"/>
        <v/>
      </c>
      <c r="BU68" s="15" t="str">
        <f t="shared" si="254"/>
        <v/>
      </c>
      <c r="BV68" s="15" t="str">
        <f t="shared" si="254"/>
        <v/>
      </c>
      <c r="BW68" s="15" t="str">
        <f t="shared" si="254"/>
        <v/>
      </c>
      <c r="BX68" s="15" t="str">
        <f t="shared" si="254"/>
        <v/>
      </c>
      <c r="BY68" s="15" t="str">
        <f t="shared" si="254"/>
        <v/>
      </c>
      <c r="BZ68" s="15" t="str">
        <f t="shared" si="254"/>
        <v/>
      </c>
      <c r="CA68" s="15" t="str">
        <f t="shared" si="254"/>
        <v/>
      </c>
      <c r="CB68" s="15" t="str">
        <f t="shared" si="254"/>
        <v/>
      </c>
      <c r="CC68" s="15" t="str">
        <f t="shared" si="254"/>
        <v/>
      </c>
      <c r="CD68" s="15" t="str">
        <f t="shared" si="254"/>
        <v/>
      </c>
      <c r="CE68" s="15" t="str">
        <f t="shared" si="254"/>
        <v/>
      </c>
      <c r="CF68" s="15" t="str">
        <f t="shared" si="254"/>
        <v/>
      </c>
      <c r="CG68" s="15" t="str">
        <f t="shared" si="254"/>
        <v/>
      </c>
      <c r="CH68" s="15" t="str">
        <f t="shared" si="254"/>
        <v/>
      </c>
      <c r="CI68" s="15" t="str">
        <f t="shared" si="254"/>
        <v/>
      </c>
      <c r="CJ68" s="15" t="str">
        <f t="shared" si="254"/>
        <v/>
      </c>
      <c r="CK68" s="15" t="str">
        <f t="shared" si="254"/>
        <v/>
      </c>
      <c r="CL68" s="15" t="str">
        <f t="shared" si="254"/>
        <v/>
      </c>
      <c r="CM68" s="15" t="str">
        <f t="shared" si="254"/>
        <v/>
      </c>
      <c r="CN68" s="15" t="str">
        <f t="shared" si="254"/>
        <v/>
      </c>
      <c r="CO68" s="15" t="str">
        <f t="shared" si="254"/>
        <v/>
      </c>
      <c r="CP68" s="15" t="str">
        <f t="shared" si="254"/>
        <v/>
      </c>
      <c r="CQ68" s="15" t="str">
        <f t="shared" si="254"/>
        <v/>
      </c>
      <c r="CR68" s="15" t="str">
        <f t="shared" si="254"/>
        <v/>
      </c>
      <c r="CS68" s="15" t="str">
        <f t="shared" si="254"/>
        <v/>
      </c>
      <c r="CT68" s="15" t="str">
        <f t="shared" si="254"/>
        <v/>
      </c>
      <c r="CU68" s="15" t="str">
        <f t="shared" si="254"/>
        <v/>
      </c>
      <c r="CV68" s="15" t="str">
        <f t="shared" si="254"/>
        <v/>
      </c>
      <c r="CW68" s="15" t="str">
        <f t="shared" si="254"/>
        <v/>
      </c>
      <c r="CX68" s="15" t="str">
        <f t="shared" si="254"/>
        <v/>
      </c>
      <c r="CY68" s="15" t="str">
        <f t="shared" si="254"/>
        <v/>
      </c>
    </row>
    <row r="69" spans="1:103">
      <c r="A69" s="17"/>
      <c r="B69" s="17"/>
      <c r="C69" s="27" t="s">
        <v>44</v>
      </c>
      <c r="D69" s="19" t="str">
        <f>IF(Assumptions!B86="Monthly",Assumptions!D86*12,IF(Assumptions!B86="Yearly",Assumptions!D86,""))</f>
        <v/>
      </c>
      <c r="E69" s="15" t="str">
        <f t="shared" ref="E69:BP69" si="255">IF(E$26&gt;0,D69,"")</f>
        <v/>
      </c>
      <c r="F69" s="15" t="str">
        <f t="shared" si="255"/>
        <v/>
      </c>
      <c r="G69" s="15" t="str">
        <f t="shared" si="255"/>
        <v/>
      </c>
      <c r="H69" s="15" t="str">
        <f t="shared" si="255"/>
        <v/>
      </c>
      <c r="I69" s="15" t="str">
        <f t="shared" si="255"/>
        <v/>
      </c>
      <c r="J69" s="15" t="str">
        <f t="shared" si="255"/>
        <v/>
      </c>
      <c r="K69" s="15" t="str">
        <f t="shared" si="255"/>
        <v/>
      </c>
      <c r="L69" s="15" t="str">
        <f t="shared" si="255"/>
        <v/>
      </c>
      <c r="M69" s="15" t="str">
        <f t="shared" si="255"/>
        <v/>
      </c>
      <c r="N69" s="15" t="str">
        <f t="shared" si="255"/>
        <v/>
      </c>
      <c r="O69" s="15" t="str">
        <f t="shared" si="255"/>
        <v/>
      </c>
      <c r="P69" s="15" t="str">
        <f t="shared" si="255"/>
        <v/>
      </c>
      <c r="Q69" s="15" t="str">
        <f t="shared" si="255"/>
        <v/>
      </c>
      <c r="R69" s="15" t="str">
        <f t="shared" si="255"/>
        <v/>
      </c>
      <c r="S69" s="15" t="str">
        <f t="shared" si="255"/>
        <v/>
      </c>
      <c r="T69" s="15" t="str">
        <f t="shared" si="255"/>
        <v/>
      </c>
      <c r="U69" s="15" t="str">
        <f t="shared" si="255"/>
        <v/>
      </c>
      <c r="V69" s="15" t="str">
        <f t="shared" si="255"/>
        <v/>
      </c>
      <c r="W69" s="15" t="str">
        <f t="shared" si="255"/>
        <v/>
      </c>
      <c r="X69" s="15" t="str">
        <f t="shared" si="255"/>
        <v/>
      </c>
      <c r="Y69" s="15" t="str">
        <f t="shared" si="255"/>
        <v/>
      </c>
      <c r="Z69" s="15" t="str">
        <f t="shared" si="255"/>
        <v/>
      </c>
      <c r="AA69" s="15" t="str">
        <f t="shared" si="255"/>
        <v/>
      </c>
      <c r="AB69" s="15" t="str">
        <f t="shared" si="255"/>
        <v/>
      </c>
      <c r="AC69" s="15" t="str">
        <f t="shared" si="255"/>
        <v/>
      </c>
      <c r="AD69" s="15" t="str">
        <f t="shared" si="255"/>
        <v/>
      </c>
      <c r="AE69" s="15" t="str">
        <f t="shared" si="255"/>
        <v/>
      </c>
      <c r="AF69" s="15" t="str">
        <f t="shared" si="255"/>
        <v/>
      </c>
      <c r="AG69" s="15" t="str">
        <f t="shared" si="255"/>
        <v/>
      </c>
      <c r="AH69" s="15" t="str">
        <f t="shared" si="255"/>
        <v/>
      </c>
      <c r="AI69" s="15" t="str">
        <f t="shared" si="255"/>
        <v/>
      </c>
      <c r="AJ69" s="15" t="str">
        <f t="shared" si="255"/>
        <v/>
      </c>
      <c r="AK69" s="15" t="str">
        <f t="shared" si="255"/>
        <v/>
      </c>
      <c r="AL69" s="15" t="str">
        <f t="shared" si="255"/>
        <v/>
      </c>
      <c r="AM69" s="15" t="str">
        <f t="shared" si="255"/>
        <v/>
      </c>
      <c r="AN69" s="15" t="str">
        <f t="shared" si="255"/>
        <v/>
      </c>
      <c r="AO69" s="15" t="str">
        <f t="shared" si="255"/>
        <v/>
      </c>
      <c r="AP69" s="15" t="str">
        <f t="shared" si="255"/>
        <v/>
      </c>
      <c r="AQ69" s="15" t="str">
        <f t="shared" si="255"/>
        <v/>
      </c>
      <c r="AR69" s="15" t="str">
        <f t="shared" si="255"/>
        <v/>
      </c>
      <c r="AS69" s="15" t="str">
        <f t="shared" si="255"/>
        <v/>
      </c>
      <c r="AT69" s="15" t="str">
        <f t="shared" si="255"/>
        <v/>
      </c>
      <c r="AU69" s="15" t="str">
        <f t="shared" si="255"/>
        <v/>
      </c>
      <c r="AV69" s="15" t="str">
        <f t="shared" si="255"/>
        <v/>
      </c>
      <c r="AW69" s="15" t="str">
        <f t="shared" si="255"/>
        <v/>
      </c>
      <c r="AX69" s="15" t="str">
        <f t="shared" si="255"/>
        <v/>
      </c>
      <c r="AY69" s="15" t="str">
        <f t="shared" si="255"/>
        <v/>
      </c>
      <c r="AZ69" s="15" t="str">
        <f t="shared" si="255"/>
        <v/>
      </c>
      <c r="BA69" s="15" t="str">
        <f t="shared" si="255"/>
        <v/>
      </c>
      <c r="BB69" s="15" t="str">
        <f t="shared" si="255"/>
        <v/>
      </c>
      <c r="BC69" s="15" t="str">
        <f t="shared" si="255"/>
        <v/>
      </c>
      <c r="BD69" s="15" t="str">
        <f t="shared" si="255"/>
        <v/>
      </c>
      <c r="BE69" s="15" t="str">
        <f t="shared" si="255"/>
        <v/>
      </c>
      <c r="BF69" s="15" t="str">
        <f t="shared" si="255"/>
        <v/>
      </c>
      <c r="BG69" s="15" t="str">
        <f t="shared" si="255"/>
        <v/>
      </c>
      <c r="BH69" s="15" t="str">
        <f t="shared" si="255"/>
        <v/>
      </c>
      <c r="BI69" s="15" t="str">
        <f t="shared" si="255"/>
        <v/>
      </c>
      <c r="BJ69" s="15" t="str">
        <f t="shared" si="255"/>
        <v/>
      </c>
      <c r="BK69" s="15" t="str">
        <f t="shared" si="255"/>
        <v/>
      </c>
      <c r="BL69" s="15" t="str">
        <f t="shared" si="255"/>
        <v/>
      </c>
      <c r="BM69" s="15" t="str">
        <f t="shared" si="255"/>
        <v/>
      </c>
      <c r="BN69" s="15" t="str">
        <f t="shared" si="255"/>
        <v/>
      </c>
      <c r="BO69" s="15" t="str">
        <f t="shared" si="255"/>
        <v/>
      </c>
      <c r="BP69" s="15" t="str">
        <f t="shared" si="255"/>
        <v/>
      </c>
      <c r="BQ69" s="15" t="str">
        <f t="shared" ref="BQ69:CY69" si="256">IF(BQ$26&gt;0,BP69,"")</f>
        <v/>
      </c>
      <c r="BR69" s="15" t="str">
        <f t="shared" si="256"/>
        <v/>
      </c>
      <c r="BS69" s="15" t="str">
        <f t="shared" si="256"/>
        <v/>
      </c>
      <c r="BT69" s="15" t="str">
        <f t="shared" si="256"/>
        <v/>
      </c>
      <c r="BU69" s="15" t="str">
        <f t="shared" si="256"/>
        <v/>
      </c>
      <c r="BV69" s="15" t="str">
        <f t="shared" si="256"/>
        <v/>
      </c>
      <c r="BW69" s="15" t="str">
        <f t="shared" si="256"/>
        <v/>
      </c>
      <c r="BX69" s="15" t="str">
        <f t="shared" si="256"/>
        <v/>
      </c>
      <c r="BY69" s="15" t="str">
        <f t="shared" si="256"/>
        <v/>
      </c>
      <c r="BZ69" s="15" t="str">
        <f t="shared" si="256"/>
        <v/>
      </c>
      <c r="CA69" s="15" t="str">
        <f t="shared" si="256"/>
        <v/>
      </c>
      <c r="CB69" s="15" t="str">
        <f t="shared" si="256"/>
        <v/>
      </c>
      <c r="CC69" s="15" t="str">
        <f t="shared" si="256"/>
        <v/>
      </c>
      <c r="CD69" s="15" t="str">
        <f t="shared" si="256"/>
        <v/>
      </c>
      <c r="CE69" s="15" t="str">
        <f t="shared" si="256"/>
        <v/>
      </c>
      <c r="CF69" s="15" t="str">
        <f t="shared" si="256"/>
        <v/>
      </c>
      <c r="CG69" s="15" t="str">
        <f t="shared" si="256"/>
        <v/>
      </c>
      <c r="CH69" s="15" t="str">
        <f t="shared" si="256"/>
        <v/>
      </c>
      <c r="CI69" s="15" t="str">
        <f t="shared" si="256"/>
        <v/>
      </c>
      <c r="CJ69" s="15" t="str">
        <f t="shared" si="256"/>
        <v/>
      </c>
      <c r="CK69" s="15" t="str">
        <f t="shared" si="256"/>
        <v/>
      </c>
      <c r="CL69" s="15" t="str">
        <f t="shared" si="256"/>
        <v/>
      </c>
      <c r="CM69" s="15" t="str">
        <f t="shared" si="256"/>
        <v/>
      </c>
      <c r="CN69" s="15" t="str">
        <f t="shared" si="256"/>
        <v/>
      </c>
      <c r="CO69" s="15" t="str">
        <f t="shared" si="256"/>
        <v/>
      </c>
      <c r="CP69" s="15" t="str">
        <f t="shared" si="256"/>
        <v/>
      </c>
      <c r="CQ69" s="15" t="str">
        <f t="shared" si="256"/>
        <v/>
      </c>
      <c r="CR69" s="15" t="str">
        <f t="shared" si="256"/>
        <v/>
      </c>
      <c r="CS69" s="15" t="str">
        <f t="shared" si="256"/>
        <v/>
      </c>
      <c r="CT69" s="15" t="str">
        <f t="shared" si="256"/>
        <v/>
      </c>
      <c r="CU69" s="15" t="str">
        <f t="shared" si="256"/>
        <v/>
      </c>
      <c r="CV69" s="15" t="str">
        <f t="shared" si="256"/>
        <v/>
      </c>
      <c r="CW69" s="15" t="str">
        <f t="shared" si="256"/>
        <v/>
      </c>
      <c r="CX69" s="15" t="str">
        <f t="shared" si="256"/>
        <v/>
      </c>
      <c r="CY69" s="15" t="str">
        <f t="shared" si="256"/>
        <v/>
      </c>
    </row>
    <row r="70" spans="1:103">
      <c r="A70" s="17"/>
      <c r="B70" s="17"/>
      <c r="C70" s="27" t="s">
        <v>45</v>
      </c>
      <c r="D70" s="19" t="str">
        <f>IF(Assumptions!B87="Monthly",Assumptions!D87*12,IF(Assumptions!B87="Yearly",Assumptions!D87,""))</f>
        <v/>
      </c>
      <c r="E70" s="15" t="str">
        <f t="shared" ref="E70:BP70" si="257">IF(E$26&gt;0,D70,"")</f>
        <v/>
      </c>
      <c r="F70" s="15" t="str">
        <f t="shared" si="257"/>
        <v/>
      </c>
      <c r="G70" s="15" t="str">
        <f t="shared" si="257"/>
        <v/>
      </c>
      <c r="H70" s="15" t="str">
        <f t="shared" si="257"/>
        <v/>
      </c>
      <c r="I70" s="15" t="str">
        <f t="shared" si="257"/>
        <v/>
      </c>
      <c r="J70" s="15" t="str">
        <f t="shared" si="257"/>
        <v/>
      </c>
      <c r="K70" s="15" t="str">
        <f t="shared" si="257"/>
        <v/>
      </c>
      <c r="L70" s="15" t="str">
        <f t="shared" si="257"/>
        <v/>
      </c>
      <c r="M70" s="15" t="str">
        <f t="shared" si="257"/>
        <v/>
      </c>
      <c r="N70" s="15" t="str">
        <f t="shared" si="257"/>
        <v/>
      </c>
      <c r="O70" s="15" t="str">
        <f t="shared" si="257"/>
        <v/>
      </c>
      <c r="P70" s="15" t="str">
        <f t="shared" si="257"/>
        <v/>
      </c>
      <c r="Q70" s="15" t="str">
        <f t="shared" si="257"/>
        <v/>
      </c>
      <c r="R70" s="15" t="str">
        <f t="shared" si="257"/>
        <v/>
      </c>
      <c r="S70" s="15" t="str">
        <f t="shared" si="257"/>
        <v/>
      </c>
      <c r="T70" s="15" t="str">
        <f t="shared" si="257"/>
        <v/>
      </c>
      <c r="U70" s="15" t="str">
        <f t="shared" si="257"/>
        <v/>
      </c>
      <c r="V70" s="15" t="str">
        <f t="shared" si="257"/>
        <v/>
      </c>
      <c r="W70" s="15" t="str">
        <f t="shared" si="257"/>
        <v/>
      </c>
      <c r="X70" s="15" t="str">
        <f t="shared" si="257"/>
        <v/>
      </c>
      <c r="Y70" s="15" t="str">
        <f t="shared" si="257"/>
        <v/>
      </c>
      <c r="Z70" s="15" t="str">
        <f t="shared" si="257"/>
        <v/>
      </c>
      <c r="AA70" s="15" t="str">
        <f t="shared" si="257"/>
        <v/>
      </c>
      <c r="AB70" s="15" t="str">
        <f t="shared" si="257"/>
        <v/>
      </c>
      <c r="AC70" s="15" t="str">
        <f t="shared" si="257"/>
        <v/>
      </c>
      <c r="AD70" s="15" t="str">
        <f t="shared" si="257"/>
        <v/>
      </c>
      <c r="AE70" s="15" t="str">
        <f t="shared" si="257"/>
        <v/>
      </c>
      <c r="AF70" s="15" t="str">
        <f t="shared" si="257"/>
        <v/>
      </c>
      <c r="AG70" s="15" t="str">
        <f t="shared" si="257"/>
        <v/>
      </c>
      <c r="AH70" s="15" t="str">
        <f t="shared" si="257"/>
        <v/>
      </c>
      <c r="AI70" s="15" t="str">
        <f t="shared" si="257"/>
        <v/>
      </c>
      <c r="AJ70" s="15" t="str">
        <f t="shared" si="257"/>
        <v/>
      </c>
      <c r="AK70" s="15" t="str">
        <f t="shared" si="257"/>
        <v/>
      </c>
      <c r="AL70" s="15" t="str">
        <f t="shared" si="257"/>
        <v/>
      </c>
      <c r="AM70" s="15" t="str">
        <f t="shared" si="257"/>
        <v/>
      </c>
      <c r="AN70" s="15" t="str">
        <f t="shared" si="257"/>
        <v/>
      </c>
      <c r="AO70" s="15" t="str">
        <f t="shared" si="257"/>
        <v/>
      </c>
      <c r="AP70" s="15" t="str">
        <f t="shared" si="257"/>
        <v/>
      </c>
      <c r="AQ70" s="15" t="str">
        <f t="shared" si="257"/>
        <v/>
      </c>
      <c r="AR70" s="15" t="str">
        <f t="shared" si="257"/>
        <v/>
      </c>
      <c r="AS70" s="15" t="str">
        <f t="shared" si="257"/>
        <v/>
      </c>
      <c r="AT70" s="15" t="str">
        <f t="shared" si="257"/>
        <v/>
      </c>
      <c r="AU70" s="15" t="str">
        <f t="shared" si="257"/>
        <v/>
      </c>
      <c r="AV70" s="15" t="str">
        <f t="shared" si="257"/>
        <v/>
      </c>
      <c r="AW70" s="15" t="str">
        <f t="shared" si="257"/>
        <v/>
      </c>
      <c r="AX70" s="15" t="str">
        <f t="shared" si="257"/>
        <v/>
      </c>
      <c r="AY70" s="15" t="str">
        <f t="shared" si="257"/>
        <v/>
      </c>
      <c r="AZ70" s="15" t="str">
        <f t="shared" si="257"/>
        <v/>
      </c>
      <c r="BA70" s="15" t="str">
        <f t="shared" si="257"/>
        <v/>
      </c>
      <c r="BB70" s="15" t="str">
        <f t="shared" si="257"/>
        <v/>
      </c>
      <c r="BC70" s="15" t="str">
        <f t="shared" si="257"/>
        <v/>
      </c>
      <c r="BD70" s="15" t="str">
        <f t="shared" si="257"/>
        <v/>
      </c>
      <c r="BE70" s="15" t="str">
        <f t="shared" si="257"/>
        <v/>
      </c>
      <c r="BF70" s="15" t="str">
        <f t="shared" si="257"/>
        <v/>
      </c>
      <c r="BG70" s="15" t="str">
        <f t="shared" si="257"/>
        <v/>
      </c>
      <c r="BH70" s="15" t="str">
        <f t="shared" si="257"/>
        <v/>
      </c>
      <c r="BI70" s="15" t="str">
        <f t="shared" si="257"/>
        <v/>
      </c>
      <c r="BJ70" s="15" t="str">
        <f t="shared" si="257"/>
        <v/>
      </c>
      <c r="BK70" s="15" t="str">
        <f t="shared" si="257"/>
        <v/>
      </c>
      <c r="BL70" s="15" t="str">
        <f t="shared" si="257"/>
        <v/>
      </c>
      <c r="BM70" s="15" t="str">
        <f t="shared" si="257"/>
        <v/>
      </c>
      <c r="BN70" s="15" t="str">
        <f t="shared" si="257"/>
        <v/>
      </c>
      <c r="BO70" s="15" t="str">
        <f t="shared" si="257"/>
        <v/>
      </c>
      <c r="BP70" s="15" t="str">
        <f t="shared" si="257"/>
        <v/>
      </c>
      <c r="BQ70" s="15" t="str">
        <f t="shared" ref="BQ70:CY70" si="258">IF(BQ$26&gt;0,BP70,"")</f>
        <v/>
      </c>
      <c r="BR70" s="15" t="str">
        <f t="shared" si="258"/>
        <v/>
      </c>
      <c r="BS70" s="15" t="str">
        <f t="shared" si="258"/>
        <v/>
      </c>
      <c r="BT70" s="15" t="str">
        <f t="shared" si="258"/>
        <v/>
      </c>
      <c r="BU70" s="15" t="str">
        <f t="shared" si="258"/>
        <v/>
      </c>
      <c r="BV70" s="15" t="str">
        <f t="shared" si="258"/>
        <v/>
      </c>
      <c r="BW70" s="15" t="str">
        <f t="shared" si="258"/>
        <v/>
      </c>
      <c r="BX70" s="15" t="str">
        <f t="shared" si="258"/>
        <v/>
      </c>
      <c r="BY70" s="15" t="str">
        <f t="shared" si="258"/>
        <v/>
      </c>
      <c r="BZ70" s="15" t="str">
        <f t="shared" si="258"/>
        <v/>
      </c>
      <c r="CA70" s="15" t="str">
        <f t="shared" si="258"/>
        <v/>
      </c>
      <c r="CB70" s="15" t="str">
        <f t="shared" si="258"/>
        <v/>
      </c>
      <c r="CC70" s="15" t="str">
        <f t="shared" si="258"/>
        <v/>
      </c>
      <c r="CD70" s="15" t="str">
        <f t="shared" si="258"/>
        <v/>
      </c>
      <c r="CE70" s="15" t="str">
        <f t="shared" si="258"/>
        <v/>
      </c>
      <c r="CF70" s="15" t="str">
        <f t="shared" si="258"/>
        <v/>
      </c>
      <c r="CG70" s="15" t="str">
        <f t="shared" si="258"/>
        <v/>
      </c>
      <c r="CH70" s="15" t="str">
        <f t="shared" si="258"/>
        <v/>
      </c>
      <c r="CI70" s="15" t="str">
        <f t="shared" si="258"/>
        <v/>
      </c>
      <c r="CJ70" s="15" t="str">
        <f t="shared" si="258"/>
        <v/>
      </c>
      <c r="CK70" s="15" t="str">
        <f t="shared" si="258"/>
        <v/>
      </c>
      <c r="CL70" s="15" t="str">
        <f t="shared" si="258"/>
        <v/>
      </c>
      <c r="CM70" s="15" t="str">
        <f t="shared" si="258"/>
        <v/>
      </c>
      <c r="CN70" s="15" t="str">
        <f t="shared" si="258"/>
        <v/>
      </c>
      <c r="CO70" s="15" t="str">
        <f t="shared" si="258"/>
        <v/>
      </c>
      <c r="CP70" s="15" t="str">
        <f t="shared" si="258"/>
        <v/>
      </c>
      <c r="CQ70" s="15" t="str">
        <f t="shared" si="258"/>
        <v/>
      </c>
      <c r="CR70" s="15" t="str">
        <f t="shared" si="258"/>
        <v/>
      </c>
      <c r="CS70" s="15" t="str">
        <f t="shared" si="258"/>
        <v/>
      </c>
      <c r="CT70" s="15" t="str">
        <f t="shared" si="258"/>
        <v/>
      </c>
      <c r="CU70" s="15" t="str">
        <f t="shared" si="258"/>
        <v/>
      </c>
      <c r="CV70" s="15" t="str">
        <f t="shared" si="258"/>
        <v/>
      </c>
      <c r="CW70" s="15" t="str">
        <f t="shared" si="258"/>
        <v/>
      </c>
      <c r="CX70" s="15" t="str">
        <f t="shared" si="258"/>
        <v/>
      </c>
      <c r="CY70" s="15" t="str">
        <f t="shared" si="258"/>
        <v/>
      </c>
    </row>
    <row r="71" spans="1:103">
      <c r="A71" s="17"/>
      <c r="B71" s="17"/>
      <c r="C71" s="27" t="s">
        <v>46</v>
      </c>
      <c r="D71" s="19" t="str">
        <f>IF(Assumptions!B88="Monthly",Assumptions!D88*12,IF(Assumptions!B88="Yearly",Assumptions!D88,""))</f>
        <v/>
      </c>
      <c r="E71" s="15" t="str">
        <f t="shared" ref="E71:BP71" si="259">IF(E$26&gt;0,D71,"")</f>
        <v/>
      </c>
      <c r="F71" s="15" t="str">
        <f t="shared" si="259"/>
        <v/>
      </c>
      <c r="G71" s="15" t="str">
        <f t="shared" si="259"/>
        <v/>
      </c>
      <c r="H71" s="15" t="str">
        <f t="shared" si="259"/>
        <v/>
      </c>
      <c r="I71" s="15" t="str">
        <f t="shared" si="259"/>
        <v/>
      </c>
      <c r="J71" s="15" t="str">
        <f t="shared" si="259"/>
        <v/>
      </c>
      <c r="K71" s="15" t="str">
        <f t="shared" si="259"/>
        <v/>
      </c>
      <c r="L71" s="15" t="str">
        <f t="shared" si="259"/>
        <v/>
      </c>
      <c r="M71" s="15" t="str">
        <f t="shared" si="259"/>
        <v/>
      </c>
      <c r="N71" s="15" t="str">
        <f t="shared" si="259"/>
        <v/>
      </c>
      <c r="O71" s="15" t="str">
        <f t="shared" si="259"/>
        <v/>
      </c>
      <c r="P71" s="15" t="str">
        <f t="shared" si="259"/>
        <v/>
      </c>
      <c r="Q71" s="15" t="str">
        <f t="shared" si="259"/>
        <v/>
      </c>
      <c r="R71" s="15" t="str">
        <f t="shared" si="259"/>
        <v/>
      </c>
      <c r="S71" s="15" t="str">
        <f t="shared" si="259"/>
        <v/>
      </c>
      <c r="T71" s="15" t="str">
        <f t="shared" si="259"/>
        <v/>
      </c>
      <c r="U71" s="15" t="str">
        <f t="shared" si="259"/>
        <v/>
      </c>
      <c r="V71" s="15" t="str">
        <f t="shared" si="259"/>
        <v/>
      </c>
      <c r="W71" s="15" t="str">
        <f t="shared" si="259"/>
        <v/>
      </c>
      <c r="X71" s="15" t="str">
        <f t="shared" si="259"/>
        <v/>
      </c>
      <c r="Y71" s="15" t="str">
        <f t="shared" si="259"/>
        <v/>
      </c>
      <c r="Z71" s="15" t="str">
        <f t="shared" si="259"/>
        <v/>
      </c>
      <c r="AA71" s="15" t="str">
        <f t="shared" si="259"/>
        <v/>
      </c>
      <c r="AB71" s="15" t="str">
        <f t="shared" si="259"/>
        <v/>
      </c>
      <c r="AC71" s="15" t="str">
        <f t="shared" si="259"/>
        <v/>
      </c>
      <c r="AD71" s="15" t="str">
        <f t="shared" si="259"/>
        <v/>
      </c>
      <c r="AE71" s="15" t="str">
        <f t="shared" si="259"/>
        <v/>
      </c>
      <c r="AF71" s="15" t="str">
        <f t="shared" si="259"/>
        <v/>
      </c>
      <c r="AG71" s="15" t="str">
        <f t="shared" si="259"/>
        <v/>
      </c>
      <c r="AH71" s="15" t="str">
        <f t="shared" si="259"/>
        <v/>
      </c>
      <c r="AI71" s="15" t="str">
        <f t="shared" si="259"/>
        <v/>
      </c>
      <c r="AJ71" s="15" t="str">
        <f t="shared" si="259"/>
        <v/>
      </c>
      <c r="AK71" s="15" t="str">
        <f t="shared" si="259"/>
        <v/>
      </c>
      <c r="AL71" s="15" t="str">
        <f t="shared" si="259"/>
        <v/>
      </c>
      <c r="AM71" s="15" t="str">
        <f t="shared" si="259"/>
        <v/>
      </c>
      <c r="AN71" s="15" t="str">
        <f t="shared" si="259"/>
        <v/>
      </c>
      <c r="AO71" s="15" t="str">
        <f t="shared" si="259"/>
        <v/>
      </c>
      <c r="AP71" s="15" t="str">
        <f t="shared" si="259"/>
        <v/>
      </c>
      <c r="AQ71" s="15" t="str">
        <f t="shared" si="259"/>
        <v/>
      </c>
      <c r="AR71" s="15" t="str">
        <f t="shared" si="259"/>
        <v/>
      </c>
      <c r="AS71" s="15" t="str">
        <f t="shared" si="259"/>
        <v/>
      </c>
      <c r="AT71" s="15" t="str">
        <f t="shared" si="259"/>
        <v/>
      </c>
      <c r="AU71" s="15" t="str">
        <f t="shared" si="259"/>
        <v/>
      </c>
      <c r="AV71" s="15" t="str">
        <f t="shared" si="259"/>
        <v/>
      </c>
      <c r="AW71" s="15" t="str">
        <f t="shared" si="259"/>
        <v/>
      </c>
      <c r="AX71" s="15" t="str">
        <f t="shared" si="259"/>
        <v/>
      </c>
      <c r="AY71" s="15" t="str">
        <f t="shared" si="259"/>
        <v/>
      </c>
      <c r="AZ71" s="15" t="str">
        <f t="shared" si="259"/>
        <v/>
      </c>
      <c r="BA71" s="15" t="str">
        <f t="shared" si="259"/>
        <v/>
      </c>
      <c r="BB71" s="15" t="str">
        <f t="shared" si="259"/>
        <v/>
      </c>
      <c r="BC71" s="15" t="str">
        <f t="shared" si="259"/>
        <v/>
      </c>
      <c r="BD71" s="15" t="str">
        <f t="shared" si="259"/>
        <v/>
      </c>
      <c r="BE71" s="15" t="str">
        <f t="shared" si="259"/>
        <v/>
      </c>
      <c r="BF71" s="15" t="str">
        <f t="shared" si="259"/>
        <v/>
      </c>
      <c r="BG71" s="15" t="str">
        <f t="shared" si="259"/>
        <v/>
      </c>
      <c r="BH71" s="15" t="str">
        <f t="shared" si="259"/>
        <v/>
      </c>
      <c r="BI71" s="15" t="str">
        <f t="shared" si="259"/>
        <v/>
      </c>
      <c r="BJ71" s="15" t="str">
        <f t="shared" si="259"/>
        <v/>
      </c>
      <c r="BK71" s="15" t="str">
        <f t="shared" si="259"/>
        <v/>
      </c>
      <c r="BL71" s="15" t="str">
        <f t="shared" si="259"/>
        <v/>
      </c>
      <c r="BM71" s="15" t="str">
        <f t="shared" si="259"/>
        <v/>
      </c>
      <c r="BN71" s="15" t="str">
        <f t="shared" si="259"/>
        <v/>
      </c>
      <c r="BO71" s="15" t="str">
        <f t="shared" si="259"/>
        <v/>
      </c>
      <c r="BP71" s="15" t="str">
        <f t="shared" si="259"/>
        <v/>
      </c>
      <c r="BQ71" s="15" t="str">
        <f t="shared" ref="BQ71:CY71" si="260">IF(BQ$26&gt;0,BP71,"")</f>
        <v/>
      </c>
      <c r="BR71" s="15" t="str">
        <f t="shared" si="260"/>
        <v/>
      </c>
      <c r="BS71" s="15" t="str">
        <f t="shared" si="260"/>
        <v/>
      </c>
      <c r="BT71" s="15" t="str">
        <f t="shared" si="260"/>
        <v/>
      </c>
      <c r="BU71" s="15" t="str">
        <f t="shared" si="260"/>
        <v/>
      </c>
      <c r="BV71" s="15" t="str">
        <f t="shared" si="260"/>
        <v/>
      </c>
      <c r="BW71" s="15" t="str">
        <f t="shared" si="260"/>
        <v/>
      </c>
      <c r="BX71" s="15" t="str">
        <f t="shared" si="260"/>
        <v/>
      </c>
      <c r="BY71" s="15" t="str">
        <f t="shared" si="260"/>
        <v/>
      </c>
      <c r="BZ71" s="15" t="str">
        <f t="shared" si="260"/>
        <v/>
      </c>
      <c r="CA71" s="15" t="str">
        <f t="shared" si="260"/>
        <v/>
      </c>
      <c r="CB71" s="15" t="str">
        <f t="shared" si="260"/>
        <v/>
      </c>
      <c r="CC71" s="15" t="str">
        <f t="shared" si="260"/>
        <v/>
      </c>
      <c r="CD71" s="15" t="str">
        <f t="shared" si="260"/>
        <v/>
      </c>
      <c r="CE71" s="15" t="str">
        <f t="shared" si="260"/>
        <v/>
      </c>
      <c r="CF71" s="15" t="str">
        <f t="shared" si="260"/>
        <v/>
      </c>
      <c r="CG71" s="15" t="str">
        <f t="shared" si="260"/>
        <v/>
      </c>
      <c r="CH71" s="15" t="str">
        <f t="shared" si="260"/>
        <v/>
      </c>
      <c r="CI71" s="15" t="str">
        <f t="shared" si="260"/>
        <v/>
      </c>
      <c r="CJ71" s="15" t="str">
        <f t="shared" si="260"/>
        <v/>
      </c>
      <c r="CK71" s="15" t="str">
        <f t="shared" si="260"/>
        <v/>
      </c>
      <c r="CL71" s="15" t="str">
        <f t="shared" si="260"/>
        <v/>
      </c>
      <c r="CM71" s="15" t="str">
        <f t="shared" si="260"/>
        <v/>
      </c>
      <c r="CN71" s="15" t="str">
        <f t="shared" si="260"/>
        <v/>
      </c>
      <c r="CO71" s="15" t="str">
        <f t="shared" si="260"/>
        <v/>
      </c>
      <c r="CP71" s="15" t="str">
        <f t="shared" si="260"/>
        <v/>
      </c>
      <c r="CQ71" s="15" t="str">
        <f t="shared" si="260"/>
        <v/>
      </c>
      <c r="CR71" s="15" t="str">
        <f t="shared" si="260"/>
        <v/>
      </c>
      <c r="CS71" s="15" t="str">
        <f t="shared" si="260"/>
        <v/>
      </c>
      <c r="CT71" s="15" t="str">
        <f t="shared" si="260"/>
        <v/>
      </c>
      <c r="CU71" s="15" t="str">
        <f t="shared" si="260"/>
        <v/>
      </c>
      <c r="CV71" s="15" t="str">
        <f t="shared" si="260"/>
        <v/>
      </c>
      <c r="CW71" s="15" t="str">
        <f t="shared" si="260"/>
        <v/>
      </c>
      <c r="CX71" s="15" t="str">
        <f t="shared" si="260"/>
        <v/>
      </c>
      <c r="CY71" s="15" t="str">
        <f t="shared" si="260"/>
        <v/>
      </c>
    </row>
    <row r="72" spans="1:103" s="28" customFormat="1" ht="6" customHeight="1">
      <c r="A72" s="17"/>
      <c r="B72" s="17"/>
      <c r="C72" s="25"/>
      <c r="D72" s="20"/>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row>
    <row r="73" spans="1:103" ht="15.6">
      <c r="A73" s="17"/>
      <c r="B73" s="4" t="s">
        <v>80</v>
      </c>
      <c r="C73" s="26"/>
      <c r="D73" s="15" t="str">
        <f>IF(SUM(D29:D72)&gt;0,SUM(D29:D72),"")</f>
        <v/>
      </c>
      <c r="E73" s="15" t="str">
        <f t="shared" ref="E73:BP73" si="261">IF(SUM(E29:E72)&gt;0,SUM(E29:E72),"")</f>
        <v/>
      </c>
      <c r="F73" s="15" t="str">
        <f t="shared" si="261"/>
        <v/>
      </c>
      <c r="G73" s="15" t="str">
        <f t="shared" si="261"/>
        <v/>
      </c>
      <c r="H73" s="15" t="str">
        <f t="shared" si="261"/>
        <v/>
      </c>
      <c r="I73" s="15" t="str">
        <f t="shared" si="261"/>
        <v/>
      </c>
      <c r="J73" s="15" t="str">
        <f t="shared" si="261"/>
        <v/>
      </c>
      <c r="K73" s="15" t="str">
        <f t="shared" si="261"/>
        <v/>
      </c>
      <c r="L73" s="15" t="str">
        <f t="shared" si="261"/>
        <v/>
      </c>
      <c r="M73" s="15" t="str">
        <f t="shared" si="261"/>
        <v/>
      </c>
      <c r="N73" s="15" t="str">
        <f t="shared" si="261"/>
        <v/>
      </c>
      <c r="O73" s="15" t="str">
        <f t="shared" si="261"/>
        <v/>
      </c>
      <c r="P73" s="15" t="str">
        <f t="shared" si="261"/>
        <v/>
      </c>
      <c r="Q73" s="15" t="str">
        <f t="shared" si="261"/>
        <v/>
      </c>
      <c r="R73" s="15" t="str">
        <f t="shared" si="261"/>
        <v/>
      </c>
      <c r="S73" s="15" t="str">
        <f t="shared" si="261"/>
        <v/>
      </c>
      <c r="T73" s="15" t="str">
        <f t="shared" si="261"/>
        <v/>
      </c>
      <c r="U73" s="15" t="str">
        <f t="shared" si="261"/>
        <v/>
      </c>
      <c r="V73" s="15" t="str">
        <f t="shared" si="261"/>
        <v/>
      </c>
      <c r="W73" s="15" t="str">
        <f t="shared" si="261"/>
        <v/>
      </c>
      <c r="X73" s="15" t="str">
        <f t="shared" si="261"/>
        <v/>
      </c>
      <c r="Y73" s="15" t="str">
        <f t="shared" si="261"/>
        <v/>
      </c>
      <c r="Z73" s="15" t="str">
        <f t="shared" si="261"/>
        <v/>
      </c>
      <c r="AA73" s="15" t="str">
        <f t="shared" si="261"/>
        <v/>
      </c>
      <c r="AB73" s="15" t="str">
        <f t="shared" si="261"/>
        <v/>
      </c>
      <c r="AC73" s="15" t="str">
        <f t="shared" si="261"/>
        <v/>
      </c>
      <c r="AD73" s="15" t="str">
        <f t="shared" si="261"/>
        <v/>
      </c>
      <c r="AE73" s="15" t="str">
        <f t="shared" si="261"/>
        <v/>
      </c>
      <c r="AF73" s="15" t="str">
        <f t="shared" si="261"/>
        <v/>
      </c>
      <c r="AG73" s="15" t="str">
        <f t="shared" si="261"/>
        <v/>
      </c>
      <c r="AH73" s="15" t="str">
        <f t="shared" si="261"/>
        <v/>
      </c>
      <c r="AI73" s="15" t="str">
        <f t="shared" si="261"/>
        <v/>
      </c>
      <c r="AJ73" s="15" t="str">
        <f t="shared" si="261"/>
        <v/>
      </c>
      <c r="AK73" s="15" t="str">
        <f t="shared" si="261"/>
        <v/>
      </c>
      <c r="AL73" s="15" t="str">
        <f t="shared" si="261"/>
        <v/>
      </c>
      <c r="AM73" s="15" t="str">
        <f t="shared" si="261"/>
        <v/>
      </c>
      <c r="AN73" s="15" t="str">
        <f t="shared" si="261"/>
        <v/>
      </c>
      <c r="AO73" s="15" t="str">
        <f t="shared" si="261"/>
        <v/>
      </c>
      <c r="AP73" s="15" t="str">
        <f t="shared" si="261"/>
        <v/>
      </c>
      <c r="AQ73" s="15" t="str">
        <f t="shared" si="261"/>
        <v/>
      </c>
      <c r="AR73" s="15" t="str">
        <f t="shared" si="261"/>
        <v/>
      </c>
      <c r="AS73" s="15" t="str">
        <f t="shared" si="261"/>
        <v/>
      </c>
      <c r="AT73" s="15" t="str">
        <f t="shared" si="261"/>
        <v/>
      </c>
      <c r="AU73" s="15" t="str">
        <f t="shared" si="261"/>
        <v/>
      </c>
      <c r="AV73" s="15" t="str">
        <f t="shared" si="261"/>
        <v/>
      </c>
      <c r="AW73" s="15" t="str">
        <f t="shared" si="261"/>
        <v/>
      </c>
      <c r="AX73" s="15" t="str">
        <f t="shared" si="261"/>
        <v/>
      </c>
      <c r="AY73" s="15" t="str">
        <f t="shared" si="261"/>
        <v/>
      </c>
      <c r="AZ73" s="15" t="str">
        <f t="shared" si="261"/>
        <v/>
      </c>
      <c r="BA73" s="15" t="str">
        <f t="shared" si="261"/>
        <v/>
      </c>
      <c r="BB73" s="15" t="str">
        <f t="shared" si="261"/>
        <v/>
      </c>
      <c r="BC73" s="15" t="str">
        <f t="shared" si="261"/>
        <v/>
      </c>
      <c r="BD73" s="15" t="str">
        <f t="shared" si="261"/>
        <v/>
      </c>
      <c r="BE73" s="15" t="str">
        <f t="shared" si="261"/>
        <v/>
      </c>
      <c r="BF73" s="15" t="str">
        <f t="shared" si="261"/>
        <v/>
      </c>
      <c r="BG73" s="15" t="str">
        <f t="shared" si="261"/>
        <v/>
      </c>
      <c r="BH73" s="15" t="str">
        <f t="shared" si="261"/>
        <v/>
      </c>
      <c r="BI73" s="15" t="str">
        <f t="shared" si="261"/>
        <v/>
      </c>
      <c r="BJ73" s="15" t="str">
        <f t="shared" si="261"/>
        <v/>
      </c>
      <c r="BK73" s="15" t="str">
        <f t="shared" si="261"/>
        <v/>
      </c>
      <c r="BL73" s="15" t="str">
        <f t="shared" si="261"/>
        <v/>
      </c>
      <c r="BM73" s="15" t="str">
        <f t="shared" si="261"/>
        <v/>
      </c>
      <c r="BN73" s="15" t="str">
        <f t="shared" si="261"/>
        <v/>
      </c>
      <c r="BO73" s="15" t="str">
        <f t="shared" si="261"/>
        <v/>
      </c>
      <c r="BP73" s="15" t="str">
        <f t="shared" si="261"/>
        <v/>
      </c>
      <c r="BQ73" s="15" t="str">
        <f t="shared" ref="BQ73:CY73" si="262">IF(SUM(BQ29:BQ72)&gt;0,SUM(BQ29:BQ72),"")</f>
        <v/>
      </c>
      <c r="BR73" s="15" t="str">
        <f t="shared" si="262"/>
        <v/>
      </c>
      <c r="BS73" s="15" t="str">
        <f t="shared" si="262"/>
        <v/>
      </c>
      <c r="BT73" s="15" t="str">
        <f t="shared" si="262"/>
        <v/>
      </c>
      <c r="BU73" s="15" t="str">
        <f t="shared" si="262"/>
        <v/>
      </c>
      <c r="BV73" s="15" t="str">
        <f t="shared" si="262"/>
        <v/>
      </c>
      <c r="BW73" s="15" t="str">
        <f t="shared" si="262"/>
        <v/>
      </c>
      <c r="BX73" s="15" t="str">
        <f t="shared" si="262"/>
        <v/>
      </c>
      <c r="BY73" s="15" t="str">
        <f t="shared" si="262"/>
        <v/>
      </c>
      <c r="BZ73" s="15" t="str">
        <f t="shared" si="262"/>
        <v/>
      </c>
      <c r="CA73" s="15" t="str">
        <f t="shared" si="262"/>
        <v/>
      </c>
      <c r="CB73" s="15" t="str">
        <f t="shared" si="262"/>
        <v/>
      </c>
      <c r="CC73" s="15" t="str">
        <f t="shared" si="262"/>
        <v/>
      </c>
      <c r="CD73" s="15" t="str">
        <f t="shared" si="262"/>
        <v/>
      </c>
      <c r="CE73" s="15" t="str">
        <f t="shared" si="262"/>
        <v/>
      </c>
      <c r="CF73" s="15" t="str">
        <f t="shared" si="262"/>
        <v/>
      </c>
      <c r="CG73" s="15" t="str">
        <f t="shared" si="262"/>
        <v/>
      </c>
      <c r="CH73" s="15" t="str">
        <f t="shared" si="262"/>
        <v/>
      </c>
      <c r="CI73" s="15" t="str">
        <f t="shared" si="262"/>
        <v/>
      </c>
      <c r="CJ73" s="15" t="str">
        <f t="shared" si="262"/>
        <v/>
      </c>
      <c r="CK73" s="15" t="str">
        <f t="shared" si="262"/>
        <v/>
      </c>
      <c r="CL73" s="15" t="str">
        <f t="shared" si="262"/>
        <v/>
      </c>
      <c r="CM73" s="15" t="str">
        <f t="shared" si="262"/>
        <v/>
      </c>
      <c r="CN73" s="15" t="str">
        <f t="shared" si="262"/>
        <v/>
      </c>
      <c r="CO73" s="15" t="str">
        <f t="shared" si="262"/>
        <v/>
      </c>
      <c r="CP73" s="15" t="str">
        <f t="shared" si="262"/>
        <v/>
      </c>
      <c r="CQ73" s="15" t="str">
        <f t="shared" si="262"/>
        <v/>
      </c>
      <c r="CR73" s="15" t="str">
        <f t="shared" si="262"/>
        <v/>
      </c>
      <c r="CS73" s="15" t="str">
        <f t="shared" si="262"/>
        <v/>
      </c>
      <c r="CT73" s="15" t="str">
        <f t="shared" si="262"/>
        <v/>
      </c>
      <c r="CU73" s="15" t="str">
        <f t="shared" si="262"/>
        <v/>
      </c>
      <c r="CV73" s="15" t="str">
        <f t="shared" si="262"/>
        <v/>
      </c>
      <c r="CW73" s="15" t="str">
        <f t="shared" si="262"/>
        <v/>
      </c>
      <c r="CX73" s="15" t="str">
        <f t="shared" si="262"/>
        <v/>
      </c>
      <c r="CY73" s="15" t="str">
        <f t="shared" si="262"/>
        <v/>
      </c>
    </row>
    <row r="74" spans="1:103" ht="15.6">
      <c r="A74" s="17"/>
      <c r="B74" s="4" t="s">
        <v>62</v>
      </c>
      <c r="C74" s="26"/>
      <c r="D74" s="20"/>
      <c r="E74" s="29" t="str">
        <f>IF(E26&gt;0,((E73-D73)/D73),"")</f>
        <v/>
      </c>
      <c r="F74" s="29" t="str">
        <f t="shared" ref="F74:AJ74" si="263">IF(SUM(F32:F71)&gt;0,(F73-E73)/E73,"")</f>
        <v/>
      </c>
      <c r="G74" s="29" t="str">
        <f t="shared" si="263"/>
        <v/>
      </c>
      <c r="H74" s="29" t="str">
        <f t="shared" si="263"/>
        <v/>
      </c>
      <c r="I74" s="29" t="str">
        <f t="shared" si="263"/>
        <v/>
      </c>
      <c r="J74" s="29" t="str">
        <f t="shared" si="263"/>
        <v/>
      </c>
      <c r="K74" s="29" t="str">
        <f t="shared" si="263"/>
        <v/>
      </c>
      <c r="L74" s="29" t="str">
        <f t="shared" si="263"/>
        <v/>
      </c>
      <c r="M74" s="29" t="str">
        <f t="shared" si="263"/>
        <v/>
      </c>
      <c r="N74" s="29" t="str">
        <f t="shared" si="263"/>
        <v/>
      </c>
      <c r="O74" s="29" t="str">
        <f t="shared" si="263"/>
        <v/>
      </c>
      <c r="P74" s="29" t="str">
        <f t="shared" si="263"/>
        <v/>
      </c>
      <c r="Q74" s="29" t="str">
        <f t="shared" si="263"/>
        <v/>
      </c>
      <c r="R74" s="29" t="str">
        <f t="shared" si="263"/>
        <v/>
      </c>
      <c r="S74" s="29" t="str">
        <f t="shared" si="263"/>
        <v/>
      </c>
      <c r="T74" s="29" t="str">
        <f t="shared" si="263"/>
        <v/>
      </c>
      <c r="U74" s="29" t="str">
        <f t="shared" si="263"/>
        <v/>
      </c>
      <c r="V74" s="29" t="str">
        <f t="shared" si="263"/>
        <v/>
      </c>
      <c r="W74" s="29" t="str">
        <f t="shared" si="263"/>
        <v/>
      </c>
      <c r="X74" s="29" t="str">
        <f t="shared" si="263"/>
        <v/>
      </c>
      <c r="Y74" s="29" t="str">
        <f t="shared" si="263"/>
        <v/>
      </c>
      <c r="Z74" s="29" t="str">
        <f t="shared" si="263"/>
        <v/>
      </c>
      <c r="AA74" s="29" t="str">
        <f t="shared" si="263"/>
        <v/>
      </c>
      <c r="AB74" s="29" t="str">
        <f t="shared" si="263"/>
        <v/>
      </c>
      <c r="AC74" s="29" t="str">
        <f t="shared" si="263"/>
        <v/>
      </c>
      <c r="AD74" s="29" t="str">
        <f t="shared" si="263"/>
        <v/>
      </c>
      <c r="AE74" s="29" t="str">
        <f t="shared" si="263"/>
        <v/>
      </c>
      <c r="AF74" s="29" t="str">
        <f t="shared" si="263"/>
        <v/>
      </c>
      <c r="AG74" s="29" t="str">
        <f t="shared" si="263"/>
        <v/>
      </c>
      <c r="AH74" s="29" t="str">
        <f t="shared" si="263"/>
        <v/>
      </c>
      <c r="AI74" s="29" t="str">
        <f t="shared" si="263"/>
        <v/>
      </c>
      <c r="AJ74" s="29" t="str">
        <f t="shared" si="263"/>
        <v/>
      </c>
      <c r="AK74" s="29" t="str">
        <f t="shared" ref="AK74:BP74" si="264">IF(SUM(AK32:AK71)&gt;0,(AK73-AJ73)/AJ73,"")</f>
        <v/>
      </c>
      <c r="AL74" s="29" t="str">
        <f t="shared" si="264"/>
        <v/>
      </c>
      <c r="AM74" s="29" t="str">
        <f t="shared" si="264"/>
        <v/>
      </c>
      <c r="AN74" s="29" t="str">
        <f t="shared" si="264"/>
        <v/>
      </c>
      <c r="AO74" s="29" t="str">
        <f t="shared" si="264"/>
        <v/>
      </c>
      <c r="AP74" s="29" t="str">
        <f t="shared" si="264"/>
        <v/>
      </c>
      <c r="AQ74" s="29" t="str">
        <f t="shared" si="264"/>
        <v/>
      </c>
      <c r="AR74" s="29" t="str">
        <f t="shared" si="264"/>
        <v/>
      </c>
      <c r="AS74" s="29" t="str">
        <f t="shared" si="264"/>
        <v/>
      </c>
      <c r="AT74" s="29" t="str">
        <f t="shared" si="264"/>
        <v/>
      </c>
      <c r="AU74" s="29" t="str">
        <f t="shared" si="264"/>
        <v/>
      </c>
      <c r="AV74" s="29" t="str">
        <f t="shared" si="264"/>
        <v/>
      </c>
      <c r="AW74" s="29" t="str">
        <f t="shared" si="264"/>
        <v/>
      </c>
      <c r="AX74" s="29" t="str">
        <f t="shared" si="264"/>
        <v/>
      </c>
      <c r="AY74" s="29" t="str">
        <f t="shared" si="264"/>
        <v/>
      </c>
      <c r="AZ74" s="29" t="str">
        <f t="shared" si="264"/>
        <v/>
      </c>
      <c r="BA74" s="29" t="str">
        <f t="shared" si="264"/>
        <v/>
      </c>
      <c r="BB74" s="29" t="str">
        <f t="shared" si="264"/>
        <v/>
      </c>
      <c r="BC74" s="29" t="str">
        <f t="shared" si="264"/>
        <v/>
      </c>
      <c r="BD74" s="29" t="str">
        <f t="shared" si="264"/>
        <v/>
      </c>
      <c r="BE74" s="29" t="str">
        <f t="shared" si="264"/>
        <v/>
      </c>
      <c r="BF74" s="29" t="str">
        <f t="shared" si="264"/>
        <v/>
      </c>
      <c r="BG74" s="29" t="str">
        <f t="shared" si="264"/>
        <v/>
      </c>
      <c r="BH74" s="29" t="str">
        <f t="shared" si="264"/>
        <v/>
      </c>
      <c r="BI74" s="29" t="str">
        <f t="shared" si="264"/>
        <v/>
      </c>
      <c r="BJ74" s="29" t="str">
        <f t="shared" si="264"/>
        <v/>
      </c>
      <c r="BK74" s="29" t="str">
        <f t="shared" si="264"/>
        <v/>
      </c>
      <c r="BL74" s="29" t="str">
        <f t="shared" si="264"/>
        <v/>
      </c>
      <c r="BM74" s="29" t="str">
        <f t="shared" si="264"/>
        <v/>
      </c>
      <c r="BN74" s="29" t="str">
        <f t="shared" si="264"/>
        <v/>
      </c>
      <c r="BO74" s="29" t="str">
        <f t="shared" si="264"/>
        <v/>
      </c>
      <c r="BP74" s="29" t="str">
        <f t="shared" si="264"/>
        <v/>
      </c>
      <c r="BQ74" s="29" t="str">
        <f t="shared" ref="BQ74:CV74" si="265">IF(SUM(BQ32:BQ71)&gt;0,(BQ73-BP73)/BP73,"")</f>
        <v/>
      </c>
      <c r="BR74" s="29" t="str">
        <f t="shared" si="265"/>
        <v/>
      </c>
      <c r="BS74" s="29" t="str">
        <f t="shared" si="265"/>
        <v/>
      </c>
      <c r="BT74" s="29" t="str">
        <f t="shared" si="265"/>
        <v/>
      </c>
      <c r="BU74" s="29" t="str">
        <f t="shared" si="265"/>
        <v/>
      </c>
      <c r="BV74" s="29" t="str">
        <f t="shared" si="265"/>
        <v/>
      </c>
      <c r="BW74" s="29" t="str">
        <f t="shared" si="265"/>
        <v/>
      </c>
      <c r="BX74" s="29" t="str">
        <f t="shared" si="265"/>
        <v/>
      </c>
      <c r="BY74" s="29" t="str">
        <f t="shared" si="265"/>
        <v/>
      </c>
      <c r="BZ74" s="29" t="str">
        <f t="shared" si="265"/>
        <v/>
      </c>
      <c r="CA74" s="29" t="str">
        <f t="shared" si="265"/>
        <v/>
      </c>
      <c r="CB74" s="29" t="str">
        <f t="shared" si="265"/>
        <v/>
      </c>
      <c r="CC74" s="29" t="str">
        <f t="shared" si="265"/>
        <v/>
      </c>
      <c r="CD74" s="29" t="str">
        <f t="shared" si="265"/>
        <v/>
      </c>
      <c r="CE74" s="29" t="str">
        <f t="shared" si="265"/>
        <v/>
      </c>
      <c r="CF74" s="29" t="str">
        <f t="shared" si="265"/>
        <v/>
      </c>
      <c r="CG74" s="29" t="str">
        <f t="shared" si="265"/>
        <v/>
      </c>
      <c r="CH74" s="29" t="str">
        <f t="shared" si="265"/>
        <v/>
      </c>
      <c r="CI74" s="29" t="str">
        <f t="shared" si="265"/>
        <v/>
      </c>
      <c r="CJ74" s="29" t="str">
        <f t="shared" si="265"/>
        <v/>
      </c>
      <c r="CK74" s="29" t="str">
        <f t="shared" si="265"/>
        <v/>
      </c>
      <c r="CL74" s="29" t="str">
        <f t="shared" si="265"/>
        <v/>
      </c>
      <c r="CM74" s="29" t="str">
        <f t="shared" si="265"/>
        <v/>
      </c>
      <c r="CN74" s="29" t="str">
        <f t="shared" si="265"/>
        <v/>
      </c>
      <c r="CO74" s="29" t="str">
        <f t="shared" si="265"/>
        <v/>
      </c>
      <c r="CP74" s="29" t="str">
        <f t="shared" si="265"/>
        <v/>
      </c>
      <c r="CQ74" s="29" t="str">
        <f t="shared" si="265"/>
        <v/>
      </c>
      <c r="CR74" s="29" t="str">
        <f t="shared" si="265"/>
        <v/>
      </c>
      <c r="CS74" s="29" t="str">
        <f t="shared" si="265"/>
        <v/>
      </c>
      <c r="CT74" s="29" t="str">
        <f t="shared" si="265"/>
        <v/>
      </c>
      <c r="CU74" s="29" t="str">
        <f t="shared" si="265"/>
        <v/>
      </c>
      <c r="CV74" s="29" t="str">
        <f t="shared" si="265"/>
        <v/>
      </c>
      <c r="CW74" s="29" t="str">
        <f t="shared" ref="CW74:CY74" si="266">IF(SUM(CW32:CW71)&gt;0,(CW73-CV73)/CV73,"")</f>
        <v/>
      </c>
      <c r="CX74" s="29" t="str">
        <f t="shared" si="266"/>
        <v/>
      </c>
      <c r="CY74" s="29" t="str">
        <f t="shared" si="266"/>
        <v/>
      </c>
    </row>
    <row r="75" spans="1:103" s="28" customFormat="1" ht="6" customHeight="1">
      <c r="A75" s="17"/>
      <c r="B75" s="17"/>
      <c r="C75" s="25"/>
      <c r="D75" s="20"/>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row>
    <row r="76" spans="1:103" ht="18">
      <c r="A76" s="17"/>
      <c r="B76" s="5" t="s">
        <v>107</v>
      </c>
      <c r="C76" s="26"/>
      <c r="D76" s="19" t="e">
        <f>D26-D73</f>
        <v>#VALUE!</v>
      </c>
      <c r="E76" s="19" t="str">
        <f t="shared" ref="E76:AJ76" si="267">IF(E26&gt;0,E26-E73,"")</f>
        <v/>
      </c>
      <c r="F76" s="19" t="str">
        <f t="shared" si="267"/>
        <v/>
      </c>
      <c r="G76" s="19" t="str">
        <f t="shared" si="267"/>
        <v/>
      </c>
      <c r="H76" s="19" t="str">
        <f t="shared" si="267"/>
        <v/>
      </c>
      <c r="I76" s="19" t="str">
        <f t="shared" si="267"/>
        <v/>
      </c>
      <c r="J76" s="19" t="str">
        <f t="shared" si="267"/>
        <v/>
      </c>
      <c r="K76" s="19" t="str">
        <f t="shared" si="267"/>
        <v/>
      </c>
      <c r="L76" s="19" t="str">
        <f t="shared" si="267"/>
        <v/>
      </c>
      <c r="M76" s="19" t="str">
        <f t="shared" si="267"/>
        <v/>
      </c>
      <c r="N76" s="19" t="str">
        <f t="shared" si="267"/>
        <v/>
      </c>
      <c r="O76" s="19" t="str">
        <f t="shared" si="267"/>
        <v/>
      </c>
      <c r="P76" s="19" t="str">
        <f t="shared" si="267"/>
        <v/>
      </c>
      <c r="Q76" s="19" t="str">
        <f t="shared" si="267"/>
        <v/>
      </c>
      <c r="R76" s="19" t="str">
        <f t="shared" si="267"/>
        <v/>
      </c>
      <c r="S76" s="19" t="str">
        <f t="shared" si="267"/>
        <v/>
      </c>
      <c r="T76" s="19" t="str">
        <f t="shared" si="267"/>
        <v/>
      </c>
      <c r="U76" s="19" t="str">
        <f t="shared" si="267"/>
        <v/>
      </c>
      <c r="V76" s="19" t="str">
        <f t="shared" si="267"/>
        <v/>
      </c>
      <c r="W76" s="19" t="str">
        <f t="shared" si="267"/>
        <v/>
      </c>
      <c r="X76" s="19" t="str">
        <f t="shared" si="267"/>
        <v/>
      </c>
      <c r="Y76" s="19" t="str">
        <f t="shared" si="267"/>
        <v/>
      </c>
      <c r="Z76" s="19" t="str">
        <f t="shared" si="267"/>
        <v/>
      </c>
      <c r="AA76" s="19" t="str">
        <f t="shared" si="267"/>
        <v/>
      </c>
      <c r="AB76" s="19" t="str">
        <f t="shared" si="267"/>
        <v/>
      </c>
      <c r="AC76" s="19" t="str">
        <f t="shared" si="267"/>
        <v/>
      </c>
      <c r="AD76" s="19" t="str">
        <f t="shared" si="267"/>
        <v/>
      </c>
      <c r="AE76" s="19" t="str">
        <f t="shared" si="267"/>
        <v/>
      </c>
      <c r="AF76" s="19" t="str">
        <f t="shared" si="267"/>
        <v/>
      </c>
      <c r="AG76" s="19" t="str">
        <f t="shared" si="267"/>
        <v/>
      </c>
      <c r="AH76" s="19" t="str">
        <f t="shared" si="267"/>
        <v/>
      </c>
      <c r="AI76" s="19" t="str">
        <f t="shared" si="267"/>
        <v/>
      </c>
      <c r="AJ76" s="19" t="str">
        <f t="shared" si="267"/>
        <v/>
      </c>
      <c r="AK76" s="19" t="str">
        <f t="shared" ref="AK76:BP76" si="268">IF(AK26&gt;0,AK26-AK73,"")</f>
        <v/>
      </c>
      <c r="AL76" s="19" t="str">
        <f t="shared" si="268"/>
        <v/>
      </c>
      <c r="AM76" s="19" t="str">
        <f t="shared" si="268"/>
        <v/>
      </c>
      <c r="AN76" s="19" t="str">
        <f t="shared" si="268"/>
        <v/>
      </c>
      <c r="AO76" s="19" t="str">
        <f t="shared" si="268"/>
        <v/>
      </c>
      <c r="AP76" s="19" t="str">
        <f t="shared" si="268"/>
        <v/>
      </c>
      <c r="AQ76" s="19" t="str">
        <f t="shared" si="268"/>
        <v/>
      </c>
      <c r="AR76" s="19" t="str">
        <f t="shared" si="268"/>
        <v/>
      </c>
      <c r="AS76" s="19" t="str">
        <f t="shared" si="268"/>
        <v/>
      </c>
      <c r="AT76" s="19" t="str">
        <f t="shared" si="268"/>
        <v/>
      </c>
      <c r="AU76" s="19" t="str">
        <f t="shared" si="268"/>
        <v/>
      </c>
      <c r="AV76" s="19" t="str">
        <f t="shared" si="268"/>
        <v/>
      </c>
      <c r="AW76" s="19" t="str">
        <f t="shared" si="268"/>
        <v/>
      </c>
      <c r="AX76" s="19" t="str">
        <f t="shared" si="268"/>
        <v/>
      </c>
      <c r="AY76" s="19" t="str">
        <f t="shared" si="268"/>
        <v/>
      </c>
      <c r="AZ76" s="19" t="str">
        <f t="shared" si="268"/>
        <v/>
      </c>
      <c r="BA76" s="19" t="str">
        <f t="shared" si="268"/>
        <v/>
      </c>
      <c r="BB76" s="19" t="str">
        <f t="shared" si="268"/>
        <v/>
      </c>
      <c r="BC76" s="19" t="str">
        <f t="shared" si="268"/>
        <v/>
      </c>
      <c r="BD76" s="19" t="str">
        <f t="shared" si="268"/>
        <v/>
      </c>
      <c r="BE76" s="19" t="str">
        <f t="shared" si="268"/>
        <v/>
      </c>
      <c r="BF76" s="19" t="str">
        <f t="shared" si="268"/>
        <v/>
      </c>
      <c r="BG76" s="19" t="str">
        <f t="shared" si="268"/>
        <v/>
      </c>
      <c r="BH76" s="19" t="str">
        <f t="shared" si="268"/>
        <v/>
      </c>
      <c r="BI76" s="19" t="str">
        <f t="shared" si="268"/>
        <v/>
      </c>
      <c r="BJ76" s="19" t="str">
        <f t="shared" si="268"/>
        <v/>
      </c>
      <c r="BK76" s="19" t="str">
        <f t="shared" si="268"/>
        <v/>
      </c>
      <c r="BL76" s="19" t="str">
        <f t="shared" si="268"/>
        <v/>
      </c>
      <c r="BM76" s="19" t="str">
        <f t="shared" si="268"/>
        <v/>
      </c>
      <c r="BN76" s="19" t="str">
        <f t="shared" si="268"/>
        <v/>
      </c>
      <c r="BO76" s="19" t="str">
        <f t="shared" si="268"/>
        <v/>
      </c>
      <c r="BP76" s="19" t="str">
        <f t="shared" si="268"/>
        <v/>
      </c>
      <c r="BQ76" s="19" t="str">
        <f t="shared" ref="BQ76:CY76" si="269">IF(BQ26&gt;0,BQ26-BQ73,"")</f>
        <v/>
      </c>
      <c r="BR76" s="19" t="str">
        <f t="shared" si="269"/>
        <v/>
      </c>
      <c r="BS76" s="19" t="str">
        <f t="shared" si="269"/>
        <v/>
      </c>
      <c r="BT76" s="19" t="str">
        <f t="shared" si="269"/>
        <v/>
      </c>
      <c r="BU76" s="19" t="str">
        <f t="shared" si="269"/>
        <v/>
      </c>
      <c r="BV76" s="19" t="str">
        <f t="shared" si="269"/>
        <v/>
      </c>
      <c r="BW76" s="19" t="str">
        <f t="shared" si="269"/>
        <v/>
      </c>
      <c r="BX76" s="19" t="str">
        <f t="shared" si="269"/>
        <v/>
      </c>
      <c r="BY76" s="19" t="str">
        <f t="shared" si="269"/>
        <v/>
      </c>
      <c r="BZ76" s="19" t="str">
        <f t="shared" si="269"/>
        <v/>
      </c>
      <c r="CA76" s="19" t="str">
        <f t="shared" si="269"/>
        <v/>
      </c>
      <c r="CB76" s="19" t="str">
        <f t="shared" si="269"/>
        <v/>
      </c>
      <c r="CC76" s="19" t="str">
        <f t="shared" si="269"/>
        <v/>
      </c>
      <c r="CD76" s="19" t="str">
        <f t="shared" si="269"/>
        <v/>
      </c>
      <c r="CE76" s="19" t="str">
        <f t="shared" si="269"/>
        <v/>
      </c>
      <c r="CF76" s="19" t="str">
        <f t="shared" si="269"/>
        <v/>
      </c>
      <c r="CG76" s="19" t="str">
        <f t="shared" si="269"/>
        <v/>
      </c>
      <c r="CH76" s="19" t="str">
        <f t="shared" si="269"/>
        <v/>
      </c>
      <c r="CI76" s="19" t="str">
        <f t="shared" si="269"/>
        <v/>
      </c>
      <c r="CJ76" s="19" t="str">
        <f t="shared" si="269"/>
        <v/>
      </c>
      <c r="CK76" s="19" t="str">
        <f t="shared" si="269"/>
        <v/>
      </c>
      <c r="CL76" s="19" t="str">
        <f t="shared" si="269"/>
        <v/>
      </c>
      <c r="CM76" s="19" t="str">
        <f t="shared" si="269"/>
        <v/>
      </c>
      <c r="CN76" s="19" t="str">
        <f t="shared" si="269"/>
        <v/>
      </c>
      <c r="CO76" s="19" t="str">
        <f t="shared" si="269"/>
        <v/>
      </c>
      <c r="CP76" s="19" t="str">
        <f t="shared" si="269"/>
        <v/>
      </c>
      <c r="CQ76" s="19" t="str">
        <f t="shared" si="269"/>
        <v/>
      </c>
      <c r="CR76" s="19" t="str">
        <f t="shared" si="269"/>
        <v/>
      </c>
      <c r="CS76" s="19" t="str">
        <f t="shared" si="269"/>
        <v/>
      </c>
      <c r="CT76" s="19" t="str">
        <f t="shared" si="269"/>
        <v/>
      </c>
      <c r="CU76" s="19" t="str">
        <f t="shared" si="269"/>
        <v/>
      </c>
      <c r="CV76" s="19" t="str">
        <f t="shared" si="269"/>
        <v/>
      </c>
      <c r="CW76" s="19" t="str">
        <f t="shared" si="269"/>
        <v/>
      </c>
      <c r="CX76" s="19" t="str">
        <f t="shared" si="269"/>
        <v/>
      </c>
      <c r="CY76" s="19" t="str">
        <f t="shared" si="269"/>
        <v/>
      </c>
    </row>
    <row r="77" spans="1:103" ht="18">
      <c r="A77" s="17"/>
      <c r="B77" s="5" t="s">
        <v>62</v>
      </c>
      <c r="C77" s="26"/>
      <c r="D77" s="20"/>
      <c r="E77" s="14" t="str">
        <f t="shared" ref="E77:AJ77" si="270">IF(E26&gt;0,((E76-D76)/D76),"")</f>
        <v/>
      </c>
      <c r="F77" s="14" t="str">
        <f t="shared" si="270"/>
        <v/>
      </c>
      <c r="G77" s="14" t="str">
        <f t="shared" si="270"/>
        <v/>
      </c>
      <c r="H77" s="14" t="str">
        <f t="shared" si="270"/>
        <v/>
      </c>
      <c r="I77" s="14" t="str">
        <f t="shared" si="270"/>
        <v/>
      </c>
      <c r="J77" s="14" t="str">
        <f t="shared" si="270"/>
        <v/>
      </c>
      <c r="K77" s="14" t="str">
        <f t="shared" si="270"/>
        <v/>
      </c>
      <c r="L77" s="14" t="str">
        <f t="shared" si="270"/>
        <v/>
      </c>
      <c r="M77" s="14" t="str">
        <f t="shared" si="270"/>
        <v/>
      </c>
      <c r="N77" s="14" t="str">
        <f t="shared" si="270"/>
        <v/>
      </c>
      <c r="O77" s="14" t="str">
        <f t="shared" si="270"/>
        <v/>
      </c>
      <c r="P77" s="14" t="str">
        <f t="shared" si="270"/>
        <v/>
      </c>
      <c r="Q77" s="14" t="str">
        <f t="shared" si="270"/>
        <v/>
      </c>
      <c r="R77" s="14" t="str">
        <f t="shared" si="270"/>
        <v/>
      </c>
      <c r="S77" s="14" t="str">
        <f t="shared" si="270"/>
        <v/>
      </c>
      <c r="T77" s="14" t="str">
        <f t="shared" si="270"/>
        <v/>
      </c>
      <c r="U77" s="14" t="str">
        <f t="shared" si="270"/>
        <v/>
      </c>
      <c r="V77" s="14" t="str">
        <f t="shared" si="270"/>
        <v/>
      </c>
      <c r="W77" s="14" t="str">
        <f t="shared" si="270"/>
        <v/>
      </c>
      <c r="X77" s="14" t="str">
        <f t="shared" si="270"/>
        <v/>
      </c>
      <c r="Y77" s="14" t="str">
        <f t="shared" si="270"/>
        <v/>
      </c>
      <c r="Z77" s="14" t="str">
        <f t="shared" si="270"/>
        <v/>
      </c>
      <c r="AA77" s="14" t="str">
        <f t="shared" si="270"/>
        <v/>
      </c>
      <c r="AB77" s="14" t="str">
        <f t="shared" si="270"/>
        <v/>
      </c>
      <c r="AC77" s="14" t="str">
        <f t="shared" si="270"/>
        <v/>
      </c>
      <c r="AD77" s="14" t="str">
        <f t="shared" si="270"/>
        <v/>
      </c>
      <c r="AE77" s="14" t="str">
        <f t="shared" si="270"/>
        <v/>
      </c>
      <c r="AF77" s="14" t="str">
        <f t="shared" si="270"/>
        <v/>
      </c>
      <c r="AG77" s="14" t="str">
        <f t="shared" si="270"/>
        <v/>
      </c>
      <c r="AH77" s="14" t="str">
        <f t="shared" si="270"/>
        <v/>
      </c>
      <c r="AI77" s="14" t="str">
        <f t="shared" si="270"/>
        <v/>
      </c>
      <c r="AJ77" s="14" t="str">
        <f t="shared" si="270"/>
        <v/>
      </c>
      <c r="AK77" s="14" t="str">
        <f t="shared" ref="AK77:BP77" si="271">IF(AK26&gt;0,((AK76-AJ76)/AJ76),"")</f>
        <v/>
      </c>
      <c r="AL77" s="14" t="str">
        <f t="shared" si="271"/>
        <v/>
      </c>
      <c r="AM77" s="14" t="str">
        <f t="shared" si="271"/>
        <v/>
      </c>
      <c r="AN77" s="14" t="str">
        <f t="shared" si="271"/>
        <v/>
      </c>
      <c r="AO77" s="14" t="str">
        <f t="shared" si="271"/>
        <v/>
      </c>
      <c r="AP77" s="14" t="str">
        <f t="shared" si="271"/>
        <v/>
      </c>
      <c r="AQ77" s="14" t="str">
        <f t="shared" si="271"/>
        <v/>
      </c>
      <c r="AR77" s="14" t="str">
        <f t="shared" si="271"/>
        <v/>
      </c>
      <c r="AS77" s="14" t="str">
        <f t="shared" si="271"/>
        <v/>
      </c>
      <c r="AT77" s="14" t="str">
        <f t="shared" si="271"/>
        <v/>
      </c>
      <c r="AU77" s="14" t="str">
        <f t="shared" si="271"/>
        <v/>
      </c>
      <c r="AV77" s="14" t="str">
        <f t="shared" si="271"/>
        <v/>
      </c>
      <c r="AW77" s="14" t="str">
        <f t="shared" si="271"/>
        <v/>
      </c>
      <c r="AX77" s="14" t="str">
        <f t="shared" si="271"/>
        <v/>
      </c>
      <c r="AY77" s="14" t="str">
        <f t="shared" si="271"/>
        <v/>
      </c>
      <c r="AZ77" s="14" t="str">
        <f t="shared" si="271"/>
        <v/>
      </c>
      <c r="BA77" s="14" t="str">
        <f t="shared" si="271"/>
        <v/>
      </c>
      <c r="BB77" s="14" t="str">
        <f t="shared" si="271"/>
        <v/>
      </c>
      <c r="BC77" s="14" t="str">
        <f t="shared" si="271"/>
        <v/>
      </c>
      <c r="BD77" s="14" t="str">
        <f t="shared" si="271"/>
        <v/>
      </c>
      <c r="BE77" s="14" t="str">
        <f t="shared" si="271"/>
        <v/>
      </c>
      <c r="BF77" s="14" t="str">
        <f t="shared" si="271"/>
        <v/>
      </c>
      <c r="BG77" s="14" t="str">
        <f t="shared" si="271"/>
        <v/>
      </c>
      <c r="BH77" s="14" t="str">
        <f t="shared" si="271"/>
        <v/>
      </c>
      <c r="BI77" s="14" t="str">
        <f t="shared" si="271"/>
        <v/>
      </c>
      <c r="BJ77" s="14" t="str">
        <f t="shared" si="271"/>
        <v/>
      </c>
      <c r="BK77" s="14" t="str">
        <f t="shared" si="271"/>
        <v/>
      </c>
      <c r="BL77" s="14" t="str">
        <f t="shared" si="271"/>
        <v/>
      </c>
      <c r="BM77" s="14" t="str">
        <f t="shared" si="271"/>
        <v/>
      </c>
      <c r="BN77" s="14" t="str">
        <f t="shared" si="271"/>
        <v/>
      </c>
      <c r="BO77" s="14" t="str">
        <f t="shared" si="271"/>
        <v/>
      </c>
      <c r="BP77" s="14" t="str">
        <f t="shared" si="271"/>
        <v/>
      </c>
      <c r="BQ77" s="14" t="str">
        <f t="shared" ref="BQ77:CV77" si="272">IF(BQ26&gt;0,((BQ76-BP76)/BP76),"")</f>
        <v/>
      </c>
      <c r="BR77" s="14" t="str">
        <f t="shared" si="272"/>
        <v/>
      </c>
      <c r="BS77" s="14" t="str">
        <f t="shared" si="272"/>
        <v/>
      </c>
      <c r="BT77" s="14" t="str">
        <f t="shared" si="272"/>
        <v/>
      </c>
      <c r="BU77" s="14" t="str">
        <f t="shared" si="272"/>
        <v/>
      </c>
      <c r="BV77" s="14" t="str">
        <f t="shared" si="272"/>
        <v/>
      </c>
      <c r="BW77" s="14" t="str">
        <f t="shared" si="272"/>
        <v/>
      </c>
      <c r="BX77" s="14" t="str">
        <f t="shared" si="272"/>
        <v/>
      </c>
      <c r="BY77" s="14" t="str">
        <f t="shared" si="272"/>
        <v/>
      </c>
      <c r="BZ77" s="14" t="str">
        <f t="shared" si="272"/>
        <v/>
      </c>
      <c r="CA77" s="14" t="str">
        <f t="shared" si="272"/>
        <v/>
      </c>
      <c r="CB77" s="14" t="str">
        <f t="shared" si="272"/>
        <v/>
      </c>
      <c r="CC77" s="14" t="str">
        <f t="shared" si="272"/>
        <v/>
      </c>
      <c r="CD77" s="14" t="str">
        <f t="shared" si="272"/>
        <v/>
      </c>
      <c r="CE77" s="14" t="str">
        <f t="shared" si="272"/>
        <v/>
      </c>
      <c r="CF77" s="14" t="str">
        <f t="shared" si="272"/>
        <v/>
      </c>
      <c r="CG77" s="14" t="str">
        <f t="shared" si="272"/>
        <v/>
      </c>
      <c r="CH77" s="14" t="str">
        <f t="shared" si="272"/>
        <v/>
      </c>
      <c r="CI77" s="14" t="str">
        <f t="shared" si="272"/>
        <v/>
      </c>
      <c r="CJ77" s="14" t="str">
        <f t="shared" si="272"/>
        <v/>
      </c>
      <c r="CK77" s="14" t="str">
        <f t="shared" si="272"/>
        <v/>
      </c>
      <c r="CL77" s="14" t="str">
        <f t="shared" si="272"/>
        <v/>
      </c>
      <c r="CM77" s="14" t="str">
        <f t="shared" si="272"/>
        <v/>
      </c>
      <c r="CN77" s="14" t="str">
        <f t="shared" si="272"/>
        <v/>
      </c>
      <c r="CO77" s="14" t="str">
        <f t="shared" si="272"/>
        <v/>
      </c>
      <c r="CP77" s="14" t="str">
        <f t="shared" si="272"/>
        <v/>
      </c>
      <c r="CQ77" s="14" t="str">
        <f t="shared" si="272"/>
        <v/>
      </c>
      <c r="CR77" s="14" t="str">
        <f t="shared" si="272"/>
        <v/>
      </c>
      <c r="CS77" s="14" t="str">
        <f t="shared" si="272"/>
        <v/>
      </c>
      <c r="CT77" s="14" t="str">
        <f t="shared" si="272"/>
        <v/>
      </c>
      <c r="CU77" s="14" t="str">
        <f t="shared" si="272"/>
        <v/>
      </c>
      <c r="CV77" s="14" t="str">
        <f t="shared" si="272"/>
        <v/>
      </c>
      <c r="CW77" s="14" t="str">
        <f t="shared" ref="CW77:CY77" si="273">IF(CW26&gt;0,((CW76-CV76)/CV76),"")</f>
        <v/>
      </c>
      <c r="CX77" s="14" t="str">
        <f t="shared" si="273"/>
        <v/>
      </c>
      <c r="CY77" s="14" t="str">
        <f t="shared" si="273"/>
        <v/>
      </c>
    </row>
    <row r="78" spans="1:103" s="28" customFormat="1" ht="6"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row>
    <row r="79" spans="1:103" ht="18">
      <c r="A79" s="17"/>
      <c r="B79" s="5" t="s">
        <v>108</v>
      </c>
      <c r="D79" s="19" t="e">
        <f>D76</f>
        <v>#VALUE!</v>
      </c>
      <c r="E79" s="19" t="str">
        <f t="shared" ref="E79:AJ79" si="274">IF(E4&gt;0,(D79+E76),"")</f>
        <v/>
      </c>
      <c r="F79" s="19" t="str">
        <f t="shared" si="274"/>
        <v/>
      </c>
      <c r="G79" s="19" t="str">
        <f t="shared" si="274"/>
        <v/>
      </c>
      <c r="H79" s="19" t="str">
        <f t="shared" si="274"/>
        <v/>
      </c>
      <c r="I79" s="19" t="str">
        <f t="shared" si="274"/>
        <v/>
      </c>
      <c r="J79" s="19" t="str">
        <f t="shared" si="274"/>
        <v/>
      </c>
      <c r="K79" s="19" t="str">
        <f t="shared" si="274"/>
        <v/>
      </c>
      <c r="L79" s="19" t="str">
        <f t="shared" si="274"/>
        <v/>
      </c>
      <c r="M79" s="19" t="str">
        <f t="shared" si="274"/>
        <v/>
      </c>
      <c r="N79" s="19" t="str">
        <f t="shared" si="274"/>
        <v/>
      </c>
      <c r="O79" s="19" t="str">
        <f t="shared" si="274"/>
        <v/>
      </c>
      <c r="P79" s="19" t="str">
        <f t="shared" si="274"/>
        <v/>
      </c>
      <c r="Q79" s="19" t="str">
        <f t="shared" si="274"/>
        <v/>
      </c>
      <c r="R79" s="19" t="str">
        <f t="shared" si="274"/>
        <v/>
      </c>
      <c r="S79" s="19" t="str">
        <f t="shared" si="274"/>
        <v/>
      </c>
      <c r="T79" s="19" t="str">
        <f t="shared" si="274"/>
        <v/>
      </c>
      <c r="U79" s="19" t="str">
        <f t="shared" si="274"/>
        <v/>
      </c>
      <c r="V79" s="19" t="str">
        <f t="shared" si="274"/>
        <v/>
      </c>
      <c r="W79" s="19" t="str">
        <f t="shared" si="274"/>
        <v/>
      </c>
      <c r="X79" s="19" t="str">
        <f t="shared" si="274"/>
        <v/>
      </c>
      <c r="Y79" s="19" t="str">
        <f t="shared" si="274"/>
        <v/>
      </c>
      <c r="Z79" s="19" t="str">
        <f t="shared" si="274"/>
        <v/>
      </c>
      <c r="AA79" s="19" t="str">
        <f t="shared" si="274"/>
        <v/>
      </c>
      <c r="AB79" s="19" t="str">
        <f t="shared" si="274"/>
        <v/>
      </c>
      <c r="AC79" s="19" t="str">
        <f t="shared" si="274"/>
        <v/>
      </c>
      <c r="AD79" s="19" t="str">
        <f t="shared" si="274"/>
        <v/>
      </c>
      <c r="AE79" s="19" t="str">
        <f t="shared" si="274"/>
        <v/>
      </c>
      <c r="AF79" s="19" t="str">
        <f t="shared" si="274"/>
        <v/>
      </c>
      <c r="AG79" s="19" t="str">
        <f t="shared" si="274"/>
        <v/>
      </c>
      <c r="AH79" s="19" t="str">
        <f t="shared" si="274"/>
        <v/>
      </c>
      <c r="AI79" s="19" t="str">
        <f t="shared" si="274"/>
        <v/>
      </c>
      <c r="AJ79" s="19" t="str">
        <f t="shared" si="274"/>
        <v/>
      </c>
      <c r="AK79" s="19" t="str">
        <f t="shared" ref="AK79:BP79" si="275">IF(AK4&gt;0,(AJ79+AK76),"")</f>
        <v/>
      </c>
      <c r="AL79" s="19" t="str">
        <f t="shared" si="275"/>
        <v/>
      </c>
      <c r="AM79" s="19" t="str">
        <f t="shared" si="275"/>
        <v/>
      </c>
      <c r="AN79" s="19" t="str">
        <f t="shared" si="275"/>
        <v/>
      </c>
      <c r="AO79" s="19" t="str">
        <f t="shared" si="275"/>
        <v/>
      </c>
      <c r="AP79" s="19" t="str">
        <f t="shared" si="275"/>
        <v/>
      </c>
      <c r="AQ79" s="19" t="str">
        <f t="shared" si="275"/>
        <v/>
      </c>
      <c r="AR79" s="19" t="str">
        <f t="shared" si="275"/>
        <v/>
      </c>
      <c r="AS79" s="19" t="str">
        <f t="shared" si="275"/>
        <v/>
      </c>
      <c r="AT79" s="19" t="str">
        <f t="shared" si="275"/>
        <v/>
      </c>
      <c r="AU79" s="19" t="str">
        <f t="shared" si="275"/>
        <v/>
      </c>
      <c r="AV79" s="19" t="str">
        <f t="shared" si="275"/>
        <v/>
      </c>
      <c r="AW79" s="19" t="str">
        <f t="shared" si="275"/>
        <v/>
      </c>
      <c r="AX79" s="19" t="str">
        <f t="shared" si="275"/>
        <v/>
      </c>
      <c r="AY79" s="19" t="str">
        <f t="shared" si="275"/>
        <v/>
      </c>
      <c r="AZ79" s="19" t="str">
        <f t="shared" si="275"/>
        <v/>
      </c>
      <c r="BA79" s="19" t="str">
        <f t="shared" si="275"/>
        <v/>
      </c>
      <c r="BB79" s="19" t="str">
        <f t="shared" si="275"/>
        <v/>
      </c>
      <c r="BC79" s="19" t="str">
        <f t="shared" si="275"/>
        <v/>
      </c>
      <c r="BD79" s="19" t="str">
        <f t="shared" si="275"/>
        <v/>
      </c>
      <c r="BE79" s="19" t="str">
        <f t="shared" si="275"/>
        <v/>
      </c>
      <c r="BF79" s="19" t="str">
        <f t="shared" si="275"/>
        <v/>
      </c>
      <c r="BG79" s="19" t="str">
        <f t="shared" si="275"/>
        <v/>
      </c>
      <c r="BH79" s="19" t="str">
        <f t="shared" si="275"/>
        <v/>
      </c>
      <c r="BI79" s="19" t="str">
        <f t="shared" si="275"/>
        <v/>
      </c>
      <c r="BJ79" s="19" t="str">
        <f t="shared" si="275"/>
        <v/>
      </c>
      <c r="BK79" s="19" t="str">
        <f t="shared" si="275"/>
        <v/>
      </c>
      <c r="BL79" s="19" t="str">
        <f t="shared" si="275"/>
        <v/>
      </c>
      <c r="BM79" s="19" t="str">
        <f t="shared" si="275"/>
        <v/>
      </c>
      <c r="BN79" s="19" t="str">
        <f t="shared" si="275"/>
        <v/>
      </c>
      <c r="BO79" s="19" t="str">
        <f t="shared" si="275"/>
        <v/>
      </c>
      <c r="BP79" s="19" t="str">
        <f t="shared" si="275"/>
        <v/>
      </c>
      <c r="BQ79" s="19" t="str">
        <f t="shared" ref="BQ79:CY79" si="276">IF(BQ4&gt;0,(BP79+BQ76),"")</f>
        <v/>
      </c>
      <c r="BR79" s="19" t="str">
        <f t="shared" si="276"/>
        <v/>
      </c>
      <c r="BS79" s="19" t="str">
        <f t="shared" si="276"/>
        <v/>
      </c>
      <c r="BT79" s="19" t="str">
        <f t="shared" si="276"/>
        <v/>
      </c>
      <c r="BU79" s="19" t="str">
        <f t="shared" si="276"/>
        <v/>
      </c>
      <c r="BV79" s="19" t="str">
        <f t="shared" si="276"/>
        <v/>
      </c>
      <c r="BW79" s="19" t="str">
        <f t="shared" si="276"/>
        <v/>
      </c>
      <c r="BX79" s="19" t="str">
        <f t="shared" si="276"/>
        <v/>
      </c>
      <c r="BY79" s="19" t="str">
        <f t="shared" si="276"/>
        <v/>
      </c>
      <c r="BZ79" s="19" t="str">
        <f t="shared" si="276"/>
        <v/>
      </c>
      <c r="CA79" s="19" t="str">
        <f t="shared" si="276"/>
        <v/>
      </c>
      <c r="CB79" s="19" t="str">
        <f t="shared" si="276"/>
        <v/>
      </c>
      <c r="CC79" s="19" t="str">
        <f t="shared" si="276"/>
        <v/>
      </c>
      <c r="CD79" s="19" t="str">
        <f t="shared" si="276"/>
        <v/>
      </c>
      <c r="CE79" s="19" t="str">
        <f t="shared" si="276"/>
        <v/>
      </c>
      <c r="CF79" s="19" t="str">
        <f t="shared" si="276"/>
        <v/>
      </c>
      <c r="CG79" s="19" t="str">
        <f t="shared" si="276"/>
        <v/>
      </c>
      <c r="CH79" s="19" t="str">
        <f t="shared" si="276"/>
        <v/>
      </c>
      <c r="CI79" s="19" t="str">
        <f t="shared" si="276"/>
        <v/>
      </c>
      <c r="CJ79" s="19" t="str">
        <f t="shared" si="276"/>
        <v/>
      </c>
      <c r="CK79" s="19" t="str">
        <f t="shared" si="276"/>
        <v/>
      </c>
      <c r="CL79" s="19" t="str">
        <f t="shared" si="276"/>
        <v/>
      </c>
      <c r="CM79" s="19" t="str">
        <f t="shared" si="276"/>
        <v/>
      </c>
      <c r="CN79" s="19" t="str">
        <f t="shared" si="276"/>
        <v/>
      </c>
      <c r="CO79" s="19" t="str">
        <f t="shared" si="276"/>
        <v/>
      </c>
      <c r="CP79" s="19" t="str">
        <f t="shared" si="276"/>
        <v/>
      </c>
      <c r="CQ79" s="19" t="str">
        <f t="shared" si="276"/>
        <v/>
      </c>
      <c r="CR79" s="19" t="str">
        <f t="shared" si="276"/>
        <v/>
      </c>
      <c r="CS79" s="19" t="str">
        <f t="shared" si="276"/>
        <v/>
      </c>
      <c r="CT79" s="19" t="str">
        <f t="shared" si="276"/>
        <v/>
      </c>
      <c r="CU79" s="19" t="str">
        <f t="shared" si="276"/>
        <v/>
      </c>
      <c r="CV79" s="19" t="str">
        <f t="shared" si="276"/>
        <v/>
      </c>
      <c r="CW79" s="19" t="str">
        <f t="shared" si="276"/>
        <v/>
      </c>
      <c r="CX79" s="19" t="str">
        <f t="shared" si="276"/>
        <v/>
      </c>
      <c r="CY79" s="19" t="str">
        <f t="shared" si="276"/>
        <v/>
      </c>
    </row>
    <row r="80" spans="1:103" s="28" customForma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row>
    <row r="81" spans="1:1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row>
    <row r="82" spans="1:103" ht="21">
      <c r="A82" s="59" t="s">
        <v>113</v>
      </c>
      <c r="B82" s="60"/>
    </row>
    <row r="83" spans="1:103" ht="18">
      <c r="A83" s="62"/>
      <c r="B83" s="58" t="s">
        <v>61</v>
      </c>
      <c r="C83" s="61"/>
      <c r="D83" s="19" t="str">
        <f>IF(D$26&gt;0,(D$26/(1+inflation)),"")</f>
        <v/>
      </c>
      <c r="E83" s="19" t="str">
        <f t="shared" ref="E83:AJ83" si="277">IF(E26&gt;0,(E26/(1+inflation)),"")</f>
        <v/>
      </c>
      <c r="F83" s="19" t="str">
        <f t="shared" si="277"/>
        <v/>
      </c>
      <c r="G83" s="19" t="str">
        <f t="shared" si="277"/>
        <v/>
      </c>
      <c r="H83" s="19" t="str">
        <f t="shared" si="277"/>
        <v/>
      </c>
      <c r="I83" s="19" t="str">
        <f t="shared" si="277"/>
        <v/>
      </c>
      <c r="J83" s="19" t="str">
        <f t="shared" si="277"/>
        <v/>
      </c>
      <c r="K83" s="19" t="str">
        <f t="shared" si="277"/>
        <v/>
      </c>
      <c r="L83" s="19" t="str">
        <f t="shared" si="277"/>
        <v/>
      </c>
      <c r="M83" s="19" t="str">
        <f t="shared" si="277"/>
        <v/>
      </c>
      <c r="N83" s="19" t="str">
        <f t="shared" si="277"/>
        <v/>
      </c>
      <c r="O83" s="19" t="str">
        <f t="shared" si="277"/>
        <v/>
      </c>
      <c r="P83" s="19" t="str">
        <f t="shared" si="277"/>
        <v/>
      </c>
      <c r="Q83" s="19" t="str">
        <f t="shared" si="277"/>
        <v/>
      </c>
      <c r="R83" s="19" t="str">
        <f t="shared" si="277"/>
        <v/>
      </c>
      <c r="S83" s="19" t="str">
        <f t="shared" si="277"/>
        <v/>
      </c>
      <c r="T83" s="19" t="str">
        <f t="shared" si="277"/>
        <v/>
      </c>
      <c r="U83" s="19" t="str">
        <f t="shared" si="277"/>
        <v/>
      </c>
      <c r="V83" s="19" t="str">
        <f t="shared" si="277"/>
        <v/>
      </c>
      <c r="W83" s="19" t="str">
        <f t="shared" si="277"/>
        <v/>
      </c>
      <c r="X83" s="19" t="str">
        <f t="shared" si="277"/>
        <v/>
      </c>
      <c r="Y83" s="19" t="str">
        <f t="shared" si="277"/>
        <v/>
      </c>
      <c r="Z83" s="19" t="str">
        <f t="shared" si="277"/>
        <v/>
      </c>
      <c r="AA83" s="19" t="str">
        <f t="shared" si="277"/>
        <v/>
      </c>
      <c r="AB83" s="19" t="str">
        <f t="shared" si="277"/>
        <v/>
      </c>
      <c r="AC83" s="19" t="str">
        <f t="shared" si="277"/>
        <v/>
      </c>
      <c r="AD83" s="19" t="str">
        <f t="shared" si="277"/>
        <v/>
      </c>
      <c r="AE83" s="19" t="str">
        <f t="shared" si="277"/>
        <v/>
      </c>
      <c r="AF83" s="19" t="str">
        <f t="shared" si="277"/>
        <v/>
      </c>
      <c r="AG83" s="19" t="str">
        <f t="shared" si="277"/>
        <v/>
      </c>
      <c r="AH83" s="19" t="str">
        <f t="shared" si="277"/>
        <v/>
      </c>
      <c r="AI83" s="19" t="str">
        <f t="shared" si="277"/>
        <v/>
      </c>
      <c r="AJ83" s="19" t="str">
        <f t="shared" si="277"/>
        <v/>
      </c>
      <c r="AK83" s="19" t="str">
        <f t="shared" ref="AK83:BP83" si="278">IF(AK26&gt;0,(AK26/(1+inflation)),"")</f>
        <v/>
      </c>
      <c r="AL83" s="19" t="str">
        <f t="shared" si="278"/>
        <v/>
      </c>
      <c r="AM83" s="19" t="str">
        <f t="shared" si="278"/>
        <v/>
      </c>
      <c r="AN83" s="19" t="str">
        <f t="shared" si="278"/>
        <v/>
      </c>
      <c r="AO83" s="19" t="str">
        <f t="shared" si="278"/>
        <v/>
      </c>
      <c r="AP83" s="19" t="str">
        <f t="shared" si="278"/>
        <v/>
      </c>
      <c r="AQ83" s="19" t="str">
        <f t="shared" si="278"/>
        <v/>
      </c>
      <c r="AR83" s="19" t="str">
        <f t="shared" si="278"/>
        <v/>
      </c>
      <c r="AS83" s="19" t="str">
        <f t="shared" si="278"/>
        <v/>
      </c>
      <c r="AT83" s="19" t="str">
        <f t="shared" si="278"/>
        <v/>
      </c>
      <c r="AU83" s="19" t="str">
        <f t="shared" si="278"/>
        <v/>
      </c>
      <c r="AV83" s="19" t="str">
        <f t="shared" si="278"/>
        <v/>
      </c>
      <c r="AW83" s="19" t="str">
        <f t="shared" si="278"/>
        <v/>
      </c>
      <c r="AX83" s="19" t="str">
        <f t="shared" si="278"/>
        <v/>
      </c>
      <c r="AY83" s="19" t="str">
        <f t="shared" si="278"/>
        <v/>
      </c>
      <c r="AZ83" s="19" t="str">
        <f t="shared" si="278"/>
        <v/>
      </c>
      <c r="BA83" s="19" t="str">
        <f t="shared" si="278"/>
        <v/>
      </c>
      <c r="BB83" s="19" t="str">
        <f t="shared" si="278"/>
        <v/>
      </c>
      <c r="BC83" s="19" t="str">
        <f t="shared" si="278"/>
        <v/>
      </c>
      <c r="BD83" s="19" t="str">
        <f t="shared" si="278"/>
        <v/>
      </c>
      <c r="BE83" s="19" t="str">
        <f t="shared" si="278"/>
        <v/>
      </c>
      <c r="BF83" s="19" t="str">
        <f t="shared" si="278"/>
        <v/>
      </c>
      <c r="BG83" s="19" t="str">
        <f t="shared" si="278"/>
        <v/>
      </c>
      <c r="BH83" s="19" t="str">
        <f t="shared" si="278"/>
        <v/>
      </c>
      <c r="BI83" s="19" t="str">
        <f t="shared" si="278"/>
        <v/>
      </c>
      <c r="BJ83" s="19" t="str">
        <f t="shared" si="278"/>
        <v/>
      </c>
      <c r="BK83" s="19" t="str">
        <f t="shared" si="278"/>
        <v/>
      </c>
      <c r="BL83" s="19" t="str">
        <f t="shared" si="278"/>
        <v/>
      </c>
      <c r="BM83" s="19" t="str">
        <f t="shared" si="278"/>
        <v/>
      </c>
      <c r="BN83" s="19" t="str">
        <f t="shared" si="278"/>
        <v/>
      </c>
      <c r="BO83" s="19" t="str">
        <f t="shared" si="278"/>
        <v/>
      </c>
      <c r="BP83" s="19" t="str">
        <f t="shared" si="278"/>
        <v/>
      </c>
      <c r="BQ83" s="19" t="str">
        <f t="shared" ref="BQ83:CY83" si="279">IF(BQ26&gt;0,(BQ26/(1+inflation)),"")</f>
        <v/>
      </c>
      <c r="BR83" s="19" t="str">
        <f t="shared" si="279"/>
        <v/>
      </c>
      <c r="BS83" s="19" t="str">
        <f t="shared" si="279"/>
        <v/>
      </c>
      <c r="BT83" s="19" t="str">
        <f t="shared" si="279"/>
        <v/>
      </c>
      <c r="BU83" s="19" t="str">
        <f t="shared" si="279"/>
        <v/>
      </c>
      <c r="BV83" s="19" t="str">
        <f t="shared" si="279"/>
        <v/>
      </c>
      <c r="BW83" s="19" t="str">
        <f t="shared" si="279"/>
        <v/>
      </c>
      <c r="BX83" s="19" t="str">
        <f t="shared" si="279"/>
        <v/>
      </c>
      <c r="BY83" s="19" t="str">
        <f t="shared" si="279"/>
        <v/>
      </c>
      <c r="BZ83" s="19" t="str">
        <f t="shared" si="279"/>
        <v/>
      </c>
      <c r="CA83" s="19" t="str">
        <f t="shared" si="279"/>
        <v/>
      </c>
      <c r="CB83" s="19" t="str">
        <f t="shared" si="279"/>
        <v/>
      </c>
      <c r="CC83" s="19" t="str">
        <f t="shared" si="279"/>
        <v/>
      </c>
      <c r="CD83" s="19" t="str">
        <f t="shared" si="279"/>
        <v/>
      </c>
      <c r="CE83" s="19" t="str">
        <f t="shared" si="279"/>
        <v/>
      </c>
      <c r="CF83" s="19" t="str">
        <f t="shared" si="279"/>
        <v/>
      </c>
      <c r="CG83" s="19" t="str">
        <f t="shared" si="279"/>
        <v/>
      </c>
      <c r="CH83" s="19" t="str">
        <f t="shared" si="279"/>
        <v/>
      </c>
      <c r="CI83" s="19" t="str">
        <f t="shared" si="279"/>
        <v/>
      </c>
      <c r="CJ83" s="19" t="str">
        <f t="shared" si="279"/>
        <v/>
      </c>
      <c r="CK83" s="19" t="str">
        <f t="shared" si="279"/>
        <v/>
      </c>
      <c r="CL83" s="19" t="str">
        <f t="shared" si="279"/>
        <v/>
      </c>
      <c r="CM83" s="19" t="str">
        <f t="shared" si="279"/>
        <v/>
      </c>
      <c r="CN83" s="19" t="str">
        <f t="shared" si="279"/>
        <v/>
      </c>
      <c r="CO83" s="19" t="str">
        <f t="shared" si="279"/>
        <v/>
      </c>
      <c r="CP83" s="19" t="str">
        <f t="shared" si="279"/>
        <v/>
      </c>
      <c r="CQ83" s="19" t="str">
        <f t="shared" si="279"/>
        <v/>
      </c>
      <c r="CR83" s="19" t="str">
        <f t="shared" si="279"/>
        <v/>
      </c>
      <c r="CS83" s="19" t="str">
        <f t="shared" si="279"/>
        <v/>
      </c>
      <c r="CT83" s="19" t="str">
        <f t="shared" si="279"/>
        <v/>
      </c>
      <c r="CU83" s="19" t="str">
        <f t="shared" si="279"/>
        <v/>
      </c>
      <c r="CV83" s="19" t="str">
        <f t="shared" si="279"/>
        <v/>
      </c>
      <c r="CW83" s="19" t="str">
        <f t="shared" si="279"/>
        <v/>
      </c>
      <c r="CX83" s="19" t="str">
        <f t="shared" si="279"/>
        <v/>
      </c>
      <c r="CY83" s="19" t="str">
        <f t="shared" si="279"/>
        <v/>
      </c>
    </row>
    <row r="84" spans="1:103" ht="18">
      <c r="A84" s="62"/>
      <c r="B84" s="58" t="s">
        <v>1</v>
      </c>
      <c r="C84" s="61"/>
      <c r="D84" s="19" t="str">
        <f t="shared" ref="D84:AI84" si="280">IF(D$4&gt;0,(D$73/(1+inflation)),"")</f>
        <v/>
      </c>
      <c r="E84" s="19" t="str">
        <f t="shared" si="280"/>
        <v/>
      </c>
      <c r="F84" s="19" t="str">
        <f t="shared" si="280"/>
        <v/>
      </c>
      <c r="G84" s="19" t="str">
        <f t="shared" si="280"/>
        <v/>
      </c>
      <c r="H84" s="19" t="str">
        <f t="shared" si="280"/>
        <v/>
      </c>
      <c r="I84" s="19" t="str">
        <f t="shared" si="280"/>
        <v/>
      </c>
      <c r="J84" s="19" t="str">
        <f t="shared" si="280"/>
        <v/>
      </c>
      <c r="K84" s="19" t="str">
        <f t="shared" si="280"/>
        <v/>
      </c>
      <c r="L84" s="19" t="str">
        <f t="shared" si="280"/>
        <v/>
      </c>
      <c r="M84" s="19" t="str">
        <f t="shared" si="280"/>
        <v/>
      </c>
      <c r="N84" s="19" t="str">
        <f t="shared" si="280"/>
        <v/>
      </c>
      <c r="O84" s="19" t="str">
        <f t="shared" si="280"/>
        <v/>
      </c>
      <c r="P84" s="19" t="str">
        <f t="shared" si="280"/>
        <v/>
      </c>
      <c r="Q84" s="19" t="str">
        <f t="shared" si="280"/>
        <v/>
      </c>
      <c r="R84" s="19" t="str">
        <f t="shared" si="280"/>
        <v/>
      </c>
      <c r="S84" s="19" t="str">
        <f t="shared" si="280"/>
        <v/>
      </c>
      <c r="T84" s="19" t="str">
        <f t="shared" si="280"/>
        <v/>
      </c>
      <c r="U84" s="19" t="str">
        <f t="shared" si="280"/>
        <v/>
      </c>
      <c r="V84" s="19" t="str">
        <f t="shared" si="280"/>
        <v/>
      </c>
      <c r="W84" s="19" t="str">
        <f t="shared" si="280"/>
        <v/>
      </c>
      <c r="X84" s="19" t="str">
        <f t="shared" si="280"/>
        <v/>
      </c>
      <c r="Y84" s="19" t="str">
        <f t="shared" si="280"/>
        <v/>
      </c>
      <c r="Z84" s="19" t="str">
        <f t="shared" si="280"/>
        <v/>
      </c>
      <c r="AA84" s="19" t="str">
        <f t="shared" si="280"/>
        <v/>
      </c>
      <c r="AB84" s="19" t="str">
        <f t="shared" si="280"/>
        <v/>
      </c>
      <c r="AC84" s="19" t="str">
        <f t="shared" si="280"/>
        <v/>
      </c>
      <c r="AD84" s="19" t="str">
        <f t="shared" si="280"/>
        <v/>
      </c>
      <c r="AE84" s="19" t="str">
        <f t="shared" si="280"/>
        <v/>
      </c>
      <c r="AF84" s="19" t="str">
        <f t="shared" si="280"/>
        <v/>
      </c>
      <c r="AG84" s="19" t="str">
        <f t="shared" si="280"/>
        <v/>
      </c>
      <c r="AH84" s="19" t="str">
        <f t="shared" si="280"/>
        <v/>
      </c>
      <c r="AI84" s="19" t="str">
        <f t="shared" si="280"/>
        <v/>
      </c>
      <c r="AJ84" s="19" t="str">
        <f t="shared" ref="AJ84:BO84" si="281">IF(AJ$4&gt;0,(AJ$73/(1+inflation)),"")</f>
        <v/>
      </c>
      <c r="AK84" s="19" t="str">
        <f t="shared" si="281"/>
        <v/>
      </c>
      <c r="AL84" s="19" t="str">
        <f t="shared" si="281"/>
        <v/>
      </c>
      <c r="AM84" s="19" t="str">
        <f t="shared" si="281"/>
        <v/>
      </c>
      <c r="AN84" s="19" t="str">
        <f t="shared" si="281"/>
        <v/>
      </c>
      <c r="AO84" s="19" t="str">
        <f t="shared" si="281"/>
        <v/>
      </c>
      <c r="AP84" s="19" t="str">
        <f t="shared" si="281"/>
        <v/>
      </c>
      <c r="AQ84" s="19" t="str">
        <f t="shared" si="281"/>
        <v/>
      </c>
      <c r="AR84" s="19" t="str">
        <f t="shared" si="281"/>
        <v/>
      </c>
      <c r="AS84" s="19" t="str">
        <f t="shared" si="281"/>
        <v/>
      </c>
      <c r="AT84" s="19" t="str">
        <f t="shared" si="281"/>
        <v/>
      </c>
      <c r="AU84" s="19" t="str">
        <f t="shared" si="281"/>
        <v/>
      </c>
      <c r="AV84" s="19" t="str">
        <f t="shared" si="281"/>
        <v/>
      </c>
      <c r="AW84" s="19" t="str">
        <f t="shared" si="281"/>
        <v/>
      </c>
      <c r="AX84" s="19" t="str">
        <f t="shared" si="281"/>
        <v/>
      </c>
      <c r="AY84" s="19" t="str">
        <f t="shared" si="281"/>
        <v/>
      </c>
      <c r="AZ84" s="19" t="str">
        <f t="shared" si="281"/>
        <v/>
      </c>
      <c r="BA84" s="19" t="str">
        <f t="shared" si="281"/>
        <v/>
      </c>
      <c r="BB84" s="19" t="str">
        <f t="shared" si="281"/>
        <v/>
      </c>
      <c r="BC84" s="19" t="str">
        <f t="shared" si="281"/>
        <v/>
      </c>
      <c r="BD84" s="19" t="str">
        <f t="shared" si="281"/>
        <v/>
      </c>
      <c r="BE84" s="19" t="str">
        <f t="shared" si="281"/>
        <v/>
      </c>
      <c r="BF84" s="19" t="str">
        <f t="shared" si="281"/>
        <v/>
      </c>
      <c r="BG84" s="19" t="str">
        <f t="shared" si="281"/>
        <v/>
      </c>
      <c r="BH84" s="19" t="str">
        <f t="shared" si="281"/>
        <v/>
      </c>
      <c r="BI84" s="19" t="str">
        <f t="shared" si="281"/>
        <v/>
      </c>
      <c r="BJ84" s="19" t="str">
        <f t="shared" si="281"/>
        <v/>
      </c>
      <c r="BK84" s="19" t="str">
        <f t="shared" si="281"/>
        <v/>
      </c>
      <c r="BL84" s="19" t="str">
        <f t="shared" si="281"/>
        <v/>
      </c>
      <c r="BM84" s="19" t="str">
        <f t="shared" si="281"/>
        <v/>
      </c>
      <c r="BN84" s="19" t="str">
        <f t="shared" si="281"/>
        <v/>
      </c>
      <c r="BO84" s="19" t="str">
        <f t="shared" si="281"/>
        <v/>
      </c>
      <c r="BP84" s="19" t="str">
        <f t="shared" ref="BP84:CY84" si="282">IF(BP$4&gt;0,(BP$73/(1+inflation)),"")</f>
        <v/>
      </c>
      <c r="BQ84" s="19" t="str">
        <f t="shared" si="282"/>
        <v/>
      </c>
      <c r="BR84" s="19" t="str">
        <f t="shared" si="282"/>
        <v/>
      </c>
      <c r="BS84" s="19" t="str">
        <f t="shared" si="282"/>
        <v/>
      </c>
      <c r="BT84" s="19" t="str">
        <f t="shared" si="282"/>
        <v/>
      </c>
      <c r="BU84" s="19" t="str">
        <f t="shared" si="282"/>
        <v/>
      </c>
      <c r="BV84" s="19" t="str">
        <f t="shared" si="282"/>
        <v/>
      </c>
      <c r="BW84" s="19" t="str">
        <f t="shared" si="282"/>
        <v/>
      </c>
      <c r="BX84" s="19" t="str">
        <f t="shared" si="282"/>
        <v/>
      </c>
      <c r="BY84" s="19" t="str">
        <f t="shared" si="282"/>
        <v/>
      </c>
      <c r="BZ84" s="19" t="str">
        <f t="shared" si="282"/>
        <v/>
      </c>
      <c r="CA84" s="19" t="str">
        <f t="shared" si="282"/>
        <v/>
      </c>
      <c r="CB84" s="19" t="str">
        <f t="shared" si="282"/>
        <v/>
      </c>
      <c r="CC84" s="19" t="str">
        <f t="shared" si="282"/>
        <v/>
      </c>
      <c r="CD84" s="19" t="str">
        <f t="shared" si="282"/>
        <v/>
      </c>
      <c r="CE84" s="19" t="str">
        <f t="shared" si="282"/>
        <v/>
      </c>
      <c r="CF84" s="19" t="str">
        <f t="shared" si="282"/>
        <v/>
      </c>
      <c r="CG84" s="19" t="str">
        <f t="shared" si="282"/>
        <v/>
      </c>
      <c r="CH84" s="19" t="str">
        <f t="shared" si="282"/>
        <v/>
      </c>
      <c r="CI84" s="19" t="str">
        <f t="shared" si="282"/>
        <v/>
      </c>
      <c r="CJ84" s="19" t="str">
        <f t="shared" si="282"/>
        <v/>
      </c>
      <c r="CK84" s="19" t="str">
        <f t="shared" si="282"/>
        <v/>
      </c>
      <c r="CL84" s="19" t="str">
        <f t="shared" si="282"/>
        <v/>
      </c>
      <c r="CM84" s="19" t="str">
        <f t="shared" si="282"/>
        <v/>
      </c>
      <c r="CN84" s="19" t="str">
        <f t="shared" si="282"/>
        <v/>
      </c>
      <c r="CO84" s="19" t="str">
        <f t="shared" si="282"/>
        <v/>
      </c>
      <c r="CP84" s="19" t="str">
        <f t="shared" si="282"/>
        <v/>
      </c>
      <c r="CQ84" s="19" t="str">
        <f t="shared" si="282"/>
        <v/>
      </c>
      <c r="CR84" s="19" t="str">
        <f t="shared" si="282"/>
        <v/>
      </c>
      <c r="CS84" s="19" t="str">
        <f t="shared" si="282"/>
        <v/>
      </c>
      <c r="CT84" s="19" t="str">
        <f t="shared" si="282"/>
        <v/>
      </c>
      <c r="CU84" s="19" t="str">
        <f t="shared" si="282"/>
        <v/>
      </c>
      <c r="CV84" s="19" t="str">
        <f t="shared" si="282"/>
        <v/>
      </c>
      <c r="CW84" s="19" t="str">
        <f t="shared" si="282"/>
        <v/>
      </c>
      <c r="CX84" s="19" t="str">
        <f t="shared" si="282"/>
        <v/>
      </c>
      <c r="CY84" s="19" t="str">
        <f t="shared" si="282"/>
        <v/>
      </c>
    </row>
    <row r="85" spans="1:103" ht="18">
      <c r="A85" s="62"/>
      <c r="B85" s="58" t="s">
        <v>107</v>
      </c>
      <c r="C85" s="61"/>
      <c r="D85" s="19" t="str">
        <f>IF(D4&gt;0,IF(D83="",-D84,D83-D84),"")</f>
        <v/>
      </c>
      <c r="E85" s="19" t="str">
        <f>IF(E4&gt;0,IF(E83="",-E84,E83-E84),"")</f>
        <v/>
      </c>
      <c r="F85" s="19" t="str">
        <f t="shared" ref="F85:BQ85" si="283">IF(F4&gt;0,IF(F83="",-F84,F83-F84),"")</f>
        <v/>
      </c>
      <c r="G85" s="19" t="str">
        <f t="shared" si="283"/>
        <v/>
      </c>
      <c r="H85" s="19" t="str">
        <f t="shared" si="283"/>
        <v/>
      </c>
      <c r="I85" s="19" t="str">
        <f t="shared" si="283"/>
        <v/>
      </c>
      <c r="J85" s="19" t="str">
        <f t="shared" si="283"/>
        <v/>
      </c>
      <c r="K85" s="19" t="str">
        <f t="shared" si="283"/>
        <v/>
      </c>
      <c r="L85" s="19" t="str">
        <f t="shared" si="283"/>
        <v/>
      </c>
      <c r="M85" s="19" t="str">
        <f t="shared" si="283"/>
        <v/>
      </c>
      <c r="N85" s="19" t="str">
        <f t="shared" si="283"/>
        <v/>
      </c>
      <c r="O85" s="19" t="str">
        <f t="shared" si="283"/>
        <v/>
      </c>
      <c r="P85" s="19" t="str">
        <f t="shared" si="283"/>
        <v/>
      </c>
      <c r="Q85" s="19" t="str">
        <f t="shared" si="283"/>
        <v/>
      </c>
      <c r="R85" s="19" t="str">
        <f t="shared" si="283"/>
        <v/>
      </c>
      <c r="S85" s="19" t="str">
        <f t="shared" si="283"/>
        <v/>
      </c>
      <c r="T85" s="19" t="str">
        <f t="shared" si="283"/>
        <v/>
      </c>
      <c r="U85" s="19" t="str">
        <f t="shared" si="283"/>
        <v/>
      </c>
      <c r="V85" s="19" t="str">
        <f t="shared" si="283"/>
        <v/>
      </c>
      <c r="W85" s="19" t="str">
        <f t="shared" si="283"/>
        <v/>
      </c>
      <c r="X85" s="19" t="str">
        <f t="shared" si="283"/>
        <v/>
      </c>
      <c r="Y85" s="19" t="str">
        <f t="shared" si="283"/>
        <v/>
      </c>
      <c r="Z85" s="19" t="str">
        <f t="shared" si="283"/>
        <v/>
      </c>
      <c r="AA85" s="19" t="str">
        <f t="shared" si="283"/>
        <v/>
      </c>
      <c r="AB85" s="19" t="str">
        <f t="shared" si="283"/>
        <v/>
      </c>
      <c r="AC85" s="19" t="str">
        <f t="shared" si="283"/>
        <v/>
      </c>
      <c r="AD85" s="19" t="str">
        <f t="shared" si="283"/>
        <v/>
      </c>
      <c r="AE85" s="19" t="str">
        <f t="shared" si="283"/>
        <v/>
      </c>
      <c r="AF85" s="19" t="str">
        <f t="shared" si="283"/>
        <v/>
      </c>
      <c r="AG85" s="19" t="str">
        <f t="shared" si="283"/>
        <v/>
      </c>
      <c r="AH85" s="19" t="str">
        <f t="shared" si="283"/>
        <v/>
      </c>
      <c r="AI85" s="19" t="str">
        <f t="shared" si="283"/>
        <v/>
      </c>
      <c r="AJ85" s="19" t="str">
        <f t="shared" si="283"/>
        <v/>
      </c>
      <c r="AK85" s="19" t="str">
        <f t="shared" si="283"/>
        <v/>
      </c>
      <c r="AL85" s="19" t="str">
        <f t="shared" si="283"/>
        <v/>
      </c>
      <c r="AM85" s="19" t="str">
        <f t="shared" si="283"/>
        <v/>
      </c>
      <c r="AN85" s="19" t="str">
        <f t="shared" si="283"/>
        <v/>
      </c>
      <c r="AO85" s="19" t="str">
        <f t="shared" si="283"/>
        <v/>
      </c>
      <c r="AP85" s="19" t="str">
        <f t="shared" si="283"/>
        <v/>
      </c>
      <c r="AQ85" s="19" t="str">
        <f t="shared" si="283"/>
        <v/>
      </c>
      <c r="AR85" s="19" t="str">
        <f t="shared" si="283"/>
        <v/>
      </c>
      <c r="AS85" s="19" t="str">
        <f t="shared" si="283"/>
        <v/>
      </c>
      <c r="AT85" s="19" t="str">
        <f t="shared" si="283"/>
        <v/>
      </c>
      <c r="AU85" s="19" t="str">
        <f t="shared" si="283"/>
        <v/>
      </c>
      <c r="AV85" s="19" t="str">
        <f t="shared" si="283"/>
        <v/>
      </c>
      <c r="AW85" s="19" t="str">
        <f t="shared" si="283"/>
        <v/>
      </c>
      <c r="AX85" s="19" t="str">
        <f t="shared" si="283"/>
        <v/>
      </c>
      <c r="AY85" s="19" t="str">
        <f t="shared" si="283"/>
        <v/>
      </c>
      <c r="AZ85" s="19" t="str">
        <f t="shared" si="283"/>
        <v/>
      </c>
      <c r="BA85" s="19" t="str">
        <f t="shared" si="283"/>
        <v/>
      </c>
      <c r="BB85" s="19" t="str">
        <f t="shared" si="283"/>
        <v/>
      </c>
      <c r="BC85" s="19" t="str">
        <f t="shared" si="283"/>
        <v/>
      </c>
      <c r="BD85" s="19" t="str">
        <f t="shared" si="283"/>
        <v/>
      </c>
      <c r="BE85" s="19" t="str">
        <f t="shared" si="283"/>
        <v/>
      </c>
      <c r="BF85" s="19" t="str">
        <f t="shared" si="283"/>
        <v/>
      </c>
      <c r="BG85" s="19" t="str">
        <f t="shared" si="283"/>
        <v/>
      </c>
      <c r="BH85" s="19" t="str">
        <f t="shared" si="283"/>
        <v/>
      </c>
      <c r="BI85" s="19" t="str">
        <f t="shared" si="283"/>
        <v/>
      </c>
      <c r="BJ85" s="19" t="str">
        <f t="shared" si="283"/>
        <v/>
      </c>
      <c r="BK85" s="19" t="str">
        <f t="shared" si="283"/>
        <v/>
      </c>
      <c r="BL85" s="19" t="str">
        <f t="shared" si="283"/>
        <v/>
      </c>
      <c r="BM85" s="19" t="str">
        <f t="shared" si="283"/>
        <v/>
      </c>
      <c r="BN85" s="19" t="str">
        <f t="shared" si="283"/>
        <v/>
      </c>
      <c r="BO85" s="19" t="str">
        <f t="shared" si="283"/>
        <v/>
      </c>
      <c r="BP85" s="19" t="str">
        <f t="shared" si="283"/>
        <v/>
      </c>
      <c r="BQ85" s="19" t="str">
        <f t="shared" si="283"/>
        <v/>
      </c>
      <c r="BR85" s="19" t="str">
        <f t="shared" ref="BR85:CY85" si="284">IF(BR4&gt;0,IF(BR83="",-BR84,BR83-BR84),"")</f>
        <v/>
      </c>
      <c r="BS85" s="19" t="str">
        <f t="shared" si="284"/>
        <v/>
      </c>
      <c r="BT85" s="19" t="str">
        <f t="shared" si="284"/>
        <v/>
      </c>
      <c r="BU85" s="19" t="str">
        <f t="shared" si="284"/>
        <v/>
      </c>
      <c r="BV85" s="19" t="str">
        <f t="shared" si="284"/>
        <v/>
      </c>
      <c r="BW85" s="19" t="str">
        <f t="shared" si="284"/>
        <v/>
      </c>
      <c r="BX85" s="19" t="str">
        <f t="shared" si="284"/>
        <v/>
      </c>
      <c r="BY85" s="19" t="str">
        <f t="shared" si="284"/>
        <v/>
      </c>
      <c r="BZ85" s="19" t="str">
        <f t="shared" si="284"/>
        <v/>
      </c>
      <c r="CA85" s="19" t="str">
        <f t="shared" si="284"/>
        <v/>
      </c>
      <c r="CB85" s="19" t="str">
        <f t="shared" si="284"/>
        <v/>
      </c>
      <c r="CC85" s="19" t="str">
        <f t="shared" si="284"/>
        <v/>
      </c>
      <c r="CD85" s="19" t="str">
        <f t="shared" si="284"/>
        <v/>
      </c>
      <c r="CE85" s="19" t="str">
        <f t="shared" si="284"/>
        <v/>
      </c>
      <c r="CF85" s="19" t="str">
        <f t="shared" si="284"/>
        <v/>
      </c>
      <c r="CG85" s="19" t="str">
        <f t="shared" si="284"/>
        <v/>
      </c>
      <c r="CH85" s="19" t="str">
        <f t="shared" si="284"/>
        <v/>
      </c>
      <c r="CI85" s="19" t="str">
        <f t="shared" si="284"/>
        <v/>
      </c>
      <c r="CJ85" s="19" t="str">
        <f t="shared" si="284"/>
        <v/>
      </c>
      <c r="CK85" s="19" t="str">
        <f t="shared" si="284"/>
        <v/>
      </c>
      <c r="CL85" s="19" t="str">
        <f t="shared" si="284"/>
        <v/>
      </c>
      <c r="CM85" s="19" t="str">
        <f t="shared" si="284"/>
        <v/>
      </c>
      <c r="CN85" s="19" t="str">
        <f t="shared" si="284"/>
        <v/>
      </c>
      <c r="CO85" s="19" t="str">
        <f t="shared" si="284"/>
        <v/>
      </c>
      <c r="CP85" s="19" t="str">
        <f t="shared" si="284"/>
        <v/>
      </c>
      <c r="CQ85" s="19" t="str">
        <f t="shared" si="284"/>
        <v/>
      </c>
      <c r="CR85" s="19" t="str">
        <f t="shared" si="284"/>
        <v/>
      </c>
      <c r="CS85" s="19" t="str">
        <f t="shared" si="284"/>
        <v/>
      </c>
      <c r="CT85" s="19" t="str">
        <f t="shared" si="284"/>
        <v/>
      </c>
      <c r="CU85" s="19" t="str">
        <f t="shared" si="284"/>
        <v/>
      </c>
      <c r="CV85" s="19" t="str">
        <f t="shared" si="284"/>
        <v/>
      </c>
      <c r="CW85" s="19" t="str">
        <f t="shared" si="284"/>
        <v/>
      </c>
      <c r="CX85" s="19" t="str">
        <f t="shared" si="284"/>
        <v/>
      </c>
      <c r="CY85" s="19" t="str">
        <f t="shared" si="284"/>
        <v/>
      </c>
    </row>
    <row r="86" spans="1:103" ht="18">
      <c r="A86" s="62"/>
      <c r="B86" s="58" t="s">
        <v>114</v>
      </c>
      <c r="C86" s="61"/>
      <c r="D86" s="19" t="str">
        <f>IF(D4&gt;0,D85,"")</f>
        <v/>
      </c>
      <c r="E86" s="19" t="str">
        <f>IF(E4&gt;0,D86+E85,"")</f>
        <v/>
      </c>
      <c r="F86" s="19" t="str">
        <f t="shared" ref="F86:BQ86" si="285">IF(F4&gt;0,E86+F85,"")</f>
        <v/>
      </c>
      <c r="G86" s="19" t="str">
        <f t="shared" si="285"/>
        <v/>
      </c>
      <c r="H86" s="19" t="str">
        <f t="shared" si="285"/>
        <v/>
      </c>
      <c r="I86" s="19" t="str">
        <f t="shared" si="285"/>
        <v/>
      </c>
      <c r="J86" s="19" t="str">
        <f t="shared" si="285"/>
        <v/>
      </c>
      <c r="K86" s="19" t="str">
        <f t="shared" si="285"/>
        <v/>
      </c>
      <c r="L86" s="19" t="str">
        <f t="shared" si="285"/>
        <v/>
      </c>
      <c r="M86" s="19" t="str">
        <f t="shared" si="285"/>
        <v/>
      </c>
      <c r="N86" s="19" t="str">
        <f t="shared" si="285"/>
        <v/>
      </c>
      <c r="O86" s="19" t="str">
        <f t="shared" si="285"/>
        <v/>
      </c>
      <c r="P86" s="19" t="str">
        <f t="shared" si="285"/>
        <v/>
      </c>
      <c r="Q86" s="19" t="str">
        <f t="shared" si="285"/>
        <v/>
      </c>
      <c r="R86" s="19" t="str">
        <f t="shared" si="285"/>
        <v/>
      </c>
      <c r="S86" s="19" t="str">
        <f t="shared" si="285"/>
        <v/>
      </c>
      <c r="T86" s="19" t="str">
        <f t="shared" si="285"/>
        <v/>
      </c>
      <c r="U86" s="19" t="str">
        <f t="shared" si="285"/>
        <v/>
      </c>
      <c r="V86" s="19" t="str">
        <f t="shared" si="285"/>
        <v/>
      </c>
      <c r="W86" s="19" t="str">
        <f t="shared" si="285"/>
        <v/>
      </c>
      <c r="X86" s="19" t="str">
        <f t="shared" si="285"/>
        <v/>
      </c>
      <c r="Y86" s="19" t="str">
        <f t="shared" si="285"/>
        <v/>
      </c>
      <c r="Z86" s="19" t="str">
        <f t="shared" si="285"/>
        <v/>
      </c>
      <c r="AA86" s="19" t="str">
        <f t="shared" si="285"/>
        <v/>
      </c>
      <c r="AB86" s="19" t="str">
        <f t="shared" si="285"/>
        <v/>
      </c>
      <c r="AC86" s="19" t="str">
        <f t="shared" si="285"/>
        <v/>
      </c>
      <c r="AD86" s="19" t="str">
        <f t="shared" si="285"/>
        <v/>
      </c>
      <c r="AE86" s="19" t="str">
        <f t="shared" si="285"/>
        <v/>
      </c>
      <c r="AF86" s="19" t="str">
        <f t="shared" si="285"/>
        <v/>
      </c>
      <c r="AG86" s="19" t="str">
        <f t="shared" si="285"/>
        <v/>
      </c>
      <c r="AH86" s="19" t="str">
        <f t="shared" si="285"/>
        <v/>
      </c>
      <c r="AI86" s="19" t="str">
        <f t="shared" si="285"/>
        <v/>
      </c>
      <c r="AJ86" s="19" t="str">
        <f t="shared" si="285"/>
        <v/>
      </c>
      <c r="AK86" s="19" t="str">
        <f t="shared" si="285"/>
        <v/>
      </c>
      <c r="AL86" s="19" t="str">
        <f t="shared" si="285"/>
        <v/>
      </c>
      <c r="AM86" s="19" t="str">
        <f t="shared" si="285"/>
        <v/>
      </c>
      <c r="AN86" s="19" t="str">
        <f t="shared" si="285"/>
        <v/>
      </c>
      <c r="AO86" s="19" t="str">
        <f t="shared" si="285"/>
        <v/>
      </c>
      <c r="AP86" s="19" t="str">
        <f t="shared" si="285"/>
        <v/>
      </c>
      <c r="AQ86" s="19" t="str">
        <f t="shared" si="285"/>
        <v/>
      </c>
      <c r="AR86" s="19" t="str">
        <f t="shared" si="285"/>
        <v/>
      </c>
      <c r="AS86" s="19" t="str">
        <f t="shared" si="285"/>
        <v/>
      </c>
      <c r="AT86" s="19" t="str">
        <f t="shared" si="285"/>
        <v/>
      </c>
      <c r="AU86" s="19" t="str">
        <f t="shared" si="285"/>
        <v/>
      </c>
      <c r="AV86" s="19" t="str">
        <f t="shared" si="285"/>
        <v/>
      </c>
      <c r="AW86" s="19" t="str">
        <f t="shared" si="285"/>
        <v/>
      </c>
      <c r="AX86" s="19" t="str">
        <f t="shared" si="285"/>
        <v/>
      </c>
      <c r="AY86" s="19" t="str">
        <f t="shared" si="285"/>
        <v/>
      </c>
      <c r="AZ86" s="19" t="str">
        <f t="shared" si="285"/>
        <v/>
      </c>
      <c r="BA86" s="19" t="str">
        <f t="shared" si="285"/>
        <v/>
      </c>
      <c r="BB86" s="19" t="str">
        <f t="shared" si="285"/>
        <v/>
      </c>
      <c r="BC86" s="19" t="str">
        <f t="shared" si="285"/>
        <v/>
      </c>
      <c r="BD86" s="19" t="str">
        <f t="shared" si="285"/>
        <v/>
      </c>
      <c r="BE86" s="19" t="str">
        <f t="shared" si="285"/>
        <v/>
      </c>
      <c r="BF86" s="19" t="str">
        <f t="shared" si="285"/>
        <v/>
      </c>
      <c r="BG86" s="19" t="str">
        <f t="shared" si="285"/>
        <v/>
      </c>
      <c r="BH86" s="19" t="str">
        <f t="shared" si="285"/>
        <v/>
      </c>
      <c r="BI86" s="19" t="str">
        <f t="shared" si="285"/>
        <v/>
      </c>
      <c r="BJ86" s="19" t="str">
        <f t="shared" si="285"/>
        <v/>
      </c>
      <c r="BK86" s="19" t="str">
        <f t="shared" si="285"/>
        <v/>
      </c>
      <c r="BL86" s="19" t="str">
        <f t="shared" si="285"/>
        <v/>
      </c>
      <c r="BM86" s="19" t="str">
        <f t="shared" si="285"/>
        <v/>
      </c>
      <c r="BN86" s="19" t="str">
        <f t="shared" si="285"/>
        <v/>
      </c>
      <c r="BO86" s="19" t="str">
        <f t="shared" si="285"/>
        <v/>
      </c>
      <c r="BP86" s="19" t="str">
        <f t="shared" si="285"/>
        <v/>
      </c>
      <c r="BQ86" s="19" t="str">
        <f t="shared" si="285"/>
        <v/>
      </c>
      <c r="BR86" s="19" t="str">
        <f t="shared" ref="BR86:CY86" si="286">IF(BR4&gt;0,BQ86+BR85,"")</f>
        <v/>
      </c>
      <c r="BS86" s="19" t="str">
        <f t="shared" si="286"/>
        <v/>
      </c>
      <c r="BT86" s="19" t="str">
        <f t="shared" si="286"/>
        <v/>
      </c>
      <c r="BU86" s="19" t="str">
        <f t="shared" si="286"/>
        <v/>
      </c>
      <c r="BV86" s="19" t="str">
        <f t="shared" si="286"/>
        <v/>
      </c>
      <c r="BW86" s="19" t="str">
        <f t="shared" si="286"/>
        <v/>
      </c>
      <c r="BX86" s="19" t="str">
        <f t="shared" si="286"/>
        <v/>
      </c>
      <c r="BY86" s="19" t="str">
        <f t="shared" si="286"/>
        <v/>
      </c>
      <c r="BZ86" s="19" t="str">
        <f t="shared" si="286"/>
        <v/>
      </c>
      <c r="CA86" s="19" t="str">
        <f t="shared" si="286"/>
        <v/>
      </c>
      <c r="CB86" s="19" t="str">
        <f t="shared" si="286"/>
        <v/>
      </c>
      <c r="CC86" s="19" t="str">
        <f t="shared" si="286"/>
        <v/>
      </c>
      <c r="CD86" s="19" t="str">
        <f t="shared" si="286"/>
        <v/>
      </c>
      <c r="CE86" s="19" t="str">
        <f t="shared" si="286"/>
        <v/>
      </c>
      <c r="CF86" s="19" t="str">
        <f t="shared" si="286"/>
        <v/>
      </c>
      <c r="CG86" s="19" t="str">
        <f t="shared" si="286"/>
        <v/>
      </c>
      <c r="CH86" s="19" t="str">
        <f t="shared" si="286"/>
        <v/>
      </c>
      <c r="CI86" s="19" t="str">
        <f t="shared" si="286"/>
        <v/>
      </c>
      <c r="CJ86" s="19" t="str">
        <f t="shared" si="286"/>
        <v/>
      </c>
      <c r="CK86" s="19" t="str">
        <f t="shared" si="286"/>
        <v/>
      </c>
      <c r="CL86" s="19" t="str">
        <f t="shared" si="286"/>
        <v/>
      </c>
      <c r="CM86" s="19" t="str">
        <f t="shared" si="286"/>
        <v/>
      </c>
      <c r="CN86" s="19" t="str">
        <f t="shared" si="286"/>
        <v/>
      </c>
      <c r="CO86" s="19" t="str">
        <f t="shared" si="286"/>
        <v/>
      </c>
      <c r="CP86" s="19" t="str">
        <f t="shared" si="286"/>
        <v/>
      </c>
      <c r="CQ86" s="19" t="str">
        <f t="shared" si="286"/>
        <v/>
      </c>
      <c r="CR86" s="19" t="str">
        <f t="shared" si="286"/>
        <v/>
      </c>
      <c r="CS86" s="19" t="str">
        <f t="shared" si="286"/>
        <v/>
      </c>
      <c r="CT86" s="19" t="str">
        <f t="shared" si="286"/>
        <v/>
      </c>
      <c r="CU86" s="19" t="str">
        <f t="shared" si="286"/>
        <v/>
      </c>
      <c r="CV86" s="19" t="str">
        <f t="shared" si="286"/>
        <v/>
      </c>
      <c r="CW86" s="19" t="str">
        <f t="shared" si="286"/>
        <v/>
      </c>
      <c r="CX86" s="19" t="str">
        <f t="shared" si="286"/>
        <v/>
      </c>
      <c r="CY86" s="19" t="str">
        <f t="shared" si="286"/>
        <v/>
      </c>
    </row>
    <row r="87" spans="1:1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row>
    <row r="88" spans="1:103">
      <c r="A88" s="28"/>
    </row>
  </sheetData>
  <sheetProtection sheet="1" objects="1" scenarios="1" selectLockedCells="1" selectUnlockedCells="1"/>
  <mergeCells count="1">
    <mergeCell ref="A1: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Instructions</vt:lpstr>
      <vt:lpstr>Assumptions</vt:lpstr>
      <vt:lpstr>Projections</vt:lpstr>
      <vt:lpstr>changeFromPrior</vt:lpstr>
      <vt:lpstr>Grants</vt:lpstr>
      <vt:lpstr>grossIncome</vt:lpstr>
      <vt:lpstr>inflation</vt:lpstr>
      <vt:lpstr>Investment1</vt:lpstr>
      <vt:lpstr>Investment2</vt:lpstr>
      <vt:lpstr>Investment3</vt:lpstr>
      <vt:lpstr>OtherFinancialAid</vt:lpstr>
      <vt:lpstr>OtherIncome1</vt:lpstr>
      <vt:lpstr>OtherIncome2</vt:lpstr>
      <vt:lpstr>Salary1</vt:lpstr>
      <vt:lpstr>Salary1S</vt:lpstr>
      <vt:lpstr>Salary2</vt:lpstr>
      <vt:lpstr>Salary2S</vt:lpstr>
      <vt:lpstr>Salary3</vt:lpstr>
      <vt:lpstr>Salary3S</vt:lpstr>
      <vt:lpstr>Scholarships</vt:lpstr>
      <vt:lpstr>timeHorizon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localuser</dc:creator>
  <cp:lastModifiedBy> </cp:lastModifiedBy>
  <dcterms:created xsi:type="dcterms:W3CDTF">2010-10-24T20:29:55Z</dcterms:created>
  <dcterms:modified xsi:type="dcterms:W3CDTF">2010-12-10T06:02:27Z</dcterms:modified>
</cp:coreProperties>
</file>