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94d8b244ad6c47e6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9585" yWindow="-15" windowWidth="9630" windowHeight="8355"/>
  </bookViews>
  <sheets>
    <sheet name="9.30.2010 TB" sheetId="1" r:id="rId1"/>
    <sheet name="Sheet2" sheetId="2" state="hidden" r:id="rId2"/>
    <sheet name="Sheet3" sheetId="3" state="hidden" r:id="rId3"/>
    <sheet name="9.30.2009 TB" sheetId="223" r:id="rId4"/>
  </sheets>
  <definedNames>
    <definedName name="currentYear">#REF!</definedName>
    <definedName name="currentYearBS">#REF!</definedName>
    <definedName name="currentYearBSQ">#REF!</definedName>
    <definedName name="currentYearCF">#REF!</definedName>
    <definedName name="currentYearIS">#REF!</definedName>
    <definedName name="currentYearISQ">#REF!</definedName>
    <definedName name="_xlnm.Print_Titles" localSheetId="3">'9.30.2009 TB'!$A:$B,'9.30.2009 TB'!$1:$2</definedName>
    <definedName name="_xlnm.Print_Titles" localSheetId="0">'9.30.2010 TB'!$A:$B,'9.30.2010 TB'!$1:$2</definedName>
    <definedName name="priorYear">#REF!</definedName>
    <definedName name="priorYearBS">#REF!</definedName>
    <definedName name="priorYearCF">#REF!</definedName>
    <definedName name="priorYearIS">#REF!</definedName>
    <definedName name="priorYearISQ">#REF!</definedName>
  </definedNames>
  <calcPr calcId="144525"/>
</workbook>
</file>

<file path=xl/calcChain.xml><?xml version="1.0" encoding="utf-8"?>
<calcChain xmlns="http://schemas.openxmlformats.org/spreadsheetml/2006/main">
  <c r="E74" i="223" l="1"/>
  <c r="E77" i="223"/>
  <c r="C220" i="223" l="1"/>
  <c r="C175" i="223"/>
  <c r="E80" i="223"/>
  <c r="E220" i="223" s="1"/>
  <c r="E153" i="1" l="1"/>
  <c r="C153" i="1" l="1"/>
</calcChain>
</file>

<file path=xl/sharedStrings.xml><?xml version="1.0" encoding="utf-8"?>
<sst xmlns="http://schemas.openxmlformats.org/spreadsheetml/2006/main" count="742" uniqueCount="399">
  <si>
    <t>Sep 30, 10</t>
  </si>
  <si>
    <t>Debit</t>
  </si>
  <si>
    <t>Credit</t>
  </si>
  <si>
    <t>1015 · Key Bank</t>
  </si>
  <si>
    <t>1025 · Petty Cash</t>
  </si>
  <si>
    <t>1035 · Wells Fargo Savings (4974)</t>
  </si>
  <si>
    <t>Accounts Receivable Warranty</t>
  </si>
  <si>
    <t>1200 · Accounts Receivable</t>
  </si>
  <si>
    <t>1250 · Reserve for Bad Debts</t>
  </si>
  <si>
    <t>Employee Advances</t>
  </si>
  <si>
    <t>Loan- Dave South</t>
  </si>
  <si>
    <t>12100 · *Inventory Asset</t>
  </si>
  <si>
    <t>12100 · *Inventory Asset:12115 · Miscellaneous Inventory</t>
  </si>
  <si>
    <t>1310 · Undeposited Funds</t>
  </si>
  <si>
    <t>1330 · Inventory-Deferred Rev COGS</t>
  </si>
  <si>
    <t>1335 · Inventory-Shipped Incomplete</t>
  </si>
  <si>
    <t>1340 · Prepaid Insurance</t>
  </si>
  <si>
    <t>1345 · Deferred Insurance Expense</t>
  </si>
  <si>
    <t>1346 · Deferred Fee</t>
  </si>
  <si>
    <t>1350 · Prepaid Inventory</t>
  </si>
  <si>
    <t>1350 · Prepaid Inventory:1351 · Prepaid Inv - WaLine</t>
  </si>
  <si>
    <t>1350 · Prepaid Inventory:1352 · Prepaid Inv - Ningbo HaiTian</t>
  </si>
  <si>
    <t>1350 · Prepaid Inventory:1353 · Prepaid Inv - Ningbo Jintian</t>
  </si>
  <si>
    <t>1350 · Prepaid Inventory:1355 · Prepaid Inv - Hua Yu Heat Exch</t>
  </si>
  <si>
    <t>1350 · Prepaid Inventory:1356 · Prepaid Inv - HIWOWSPORT</t>
  </si>
  <si>
    <t>1365 · Prepaid Other</t>
  </si>
  <si>
    <t>1420 · Prepaid Expense</t>
  </si>
  <si>
    <t>12200 · Computer Equipment:12205 · Original Cost</t>
  </si>
  <si>
    <t>12200 · Computer Equipment:12210 · Accum Depreciation</t>
  </si>
  <si>
    <t>1400 · Automobiles:1405 · Original Cost</t>
  </si>
  <si>
    <t>1400 · Automobiles:1410 · Accum Depreciation</t>
  </si>
  <si>
    <t>1500 · Office Equipment</t>
  </si>
  <si>
    <t>1600 · Production Equipment:1605 · Original Cost</t>
  </si>
  <si>
    <t>1600 · Production Equipment:1610 · Accum Depreciation</t>
  </si>
  <si>
    <t>1700 · Shop Equipment</t>
  </si>
  <si>
    <t>1700 · Shop Equipment:1705 · Original Cost</t>
  </si>
  <si>
    <t>1700 · Shop Equipment:1710 · Accum Depreciation</t>
  </si>
  <si>
    <t>1800 · Software:1805 · Original Cost</t>
  </si>
  <si>
    <t>1800 · Software:1810 · Accum Depreciation</t>
  </si>
  <si>
    <t>1900 · Intellectual Propert-GPT</t>
  </si>
  <si>
    <t>2000 · Accounts Payable</t>
  </si>
  <si>
    <t>2010 · Advanta Line Of Credit</t>
  </si>
  <si>
    <t>2020 · American Express (STS) 1001</t>
  </si>
  <si>
    <t>2030 · Discover</t>
  </si>
  <si>
    <t>2160 · Wells Fargo Line of Credit (959</t>
  </si>
  <si>
    <t>2003 · Accrued Payroll</t>
  </si>
  <si>
    <t>2100 · Contra Accounts Payable Account</t>
  </si>
  <si>
    <t>2105 · Bonuses Payable:Dave South</t>
  </si>
  <si>
    <t>2105 · Bonuses Payable:Enoch Golding</t>
  </si>
  <si>
    <t>2115 · Customer Deposits</t>
  </si>
  <si>
    <t>2120 · Deferred Revenue</t>
  </si>
  <si>
    <t>2125 · Health Benefits Payable</t>
  </si>
  <si>
    <t>2130 · Insurance Installment Note</t>
  </si>
  <si>
    <t>2135 · Payroll Liabilities</t>
  </si>
  <si>
    <t>2145 · Reserve - Warranty Obligation</t>
  </si>
  <si>
    <t>2150 · Sales Tax Payable</t>
  </si>
  <si>
    <t>2155 · Shipping Accrual</t>
  </si>
  <si>
    <t>2303 · Yearly Portion of AVAYA Lease</t>
  </si>
  <si>
    <t>2305 · Avaya Phone Lease</t>
  </si>
  <si>
    <t>2315 · Rick Squires - Accrued Compensa</t>
  </si>
  <si>
    <t>2316 · Ruff Tech Line of Credit</t>
  </si>
  <si>
    <t>2320 · Rick Squires - Interest Payable</t>
  </si>
  <si>
    <t>2325 · Rick Squires Loan</t>
  </si>
  <si>
    <t>2330 · RuffTech - Accrued Interest</t>
  </si>
  <si>
    <t>2340 · SB Lending - Accrued Interest</t>
  </si>
  <si>
    <t>2345 · SB Lending - Loan</t>
  </si>
  <si>
    <t>3000 · Opening Bal Equity</t>
  </si>
  <si>
    <t>3100 · Retained Earnings</t>
  </si>
  <si>
    <t>3110 · Common Stock</t>
  </si>
  <si>
    <t>3115 · Preferred Stock</t>
  </si>
  <si>
    <t>3300 · Additional Paid in Capital</t>
  </si>
  <si>
    <t>4000 · INCOME</t>
  </si>
  <si>
    <t>4000 · INCOME:4010 · Discounts</t>
  </si>
  <si>
    <t>4000 · INCOME:4020 · Product Sales</t>
  </si>
  <si>
    <t>4000 · INCOME:4025 · Sales Returns</t>
  </si>
  <si>
    <t>4000 · INCOME:4030 · Service Labor</t>
  </si>
  <si>
    <t>4000 · INCOME:4040 · Shipping and Handling</t>
  </si>
  <si>
    <t>4000 · INCOME:4050 · Warranty Replacements</t>
  </si>
  <si>
    <t>5000 · COGS</t>
  </si>
  <si>
    <t>5000 · COGS:5010 · Automotive Products</t>
  </si>
  <si>
    <t>5000 · COGS:5020 · Freight In</t>
  </si>
  <si>
    <t>5000 · COGS:5030 · Inventory Adjustment</t>
  </si>
  <si>
    <t>5000 · COGS:5050 · Prod/Fulfillment Payroll</t>
  </si>
  <si>
    <t>5000 · COGS:5060 · Labor Payroll Taxes</t>
  </si>
  <si>
    <t>5000 · COGS:5070 · Scrapped Inventory</t>
  </si>
  <si>
    <t>5000 · COGS:5080 · Shipping</t>
  </si>
  <si>
    <t>5000 · COGS:5090 · Warranty</t>
  </si>
  <si>
    <t>5500 · Shop</t>
  </si>
  <si>
    <t>5500 · Shop:5510 · shop consumables</t>
  </si>
  <si>
    <t>5500 · Shop:7165 · Shop Repairs</t>
  </si>
  <si>
    <t>6000 · R&amp;D</t>
  </si>
  <si>
    <t>6000 · R&amp;D:6010 · Fuel</t>
  </si>
  <si>
    <t>6000 · R&amp;D:6020 · R&amp;D Labor</t>
  </si>
  <si>
    <t>6000 · R&amp;D:6040 · R&amp;D Testing Expenses</t>
  </si>
  <si>
    <t>66000 · Payroll Expenses</t>
  </si>
  <si>
    <t>66900 · Reconciliation Discrepancies</t>
  </si>
  <si>
    <t>7000 · G&amp;A</t>
  </si>
  <si>
    <t>7000 · G&amp;A:5037 · Consumables</t>
  </si>
  <si>
    <t>7000 · G&amp;A:7015 · Bad Debt</t>
  </si>
  <si>
    <t>7000 · G&amp;A:7020 · Bank Service Charges</t>
  </si>
  <si>
    <t>7000 · G&amp;A:7025 · Charitable Contributions</t>
  </si>
  <si>
    <t>7000 · G&amp;A:7030 · Cleaning</t>
  </si>
  <si>
    <t>7000 · G&amp;A:7035 · Computers &amp; IT</t>
  </si>
  <si>
    <t>7000 · G&amp;A:7040 · Depreciation Expense</t>
  </si>
  <si>
    <t>7000 · G&amp;A:7055 · Health Benefits</t>
  </si>
  <si>
    <t>7000 · G&amp;A:7060 · Insurance</t>
  </si>
  <si>
    <t>7000 · G&amp;A:7061 · Sales Tax</t>
  </si>
  <si>
    <t>7000 · G&amp;A:7065 · Interest Expense</t>
  </si>
  <si>
    <t>7000 · G&amp;A:7065 · Interest Expense:Finance Charges</t>
  </si>
  <si>
    <t>7000 · G&amp;A:7070 · Late Payment Fees</t>
  </si>
  <si>
    <t>7000 · G&amp;A:7075 · Licenses and Permits</t>
  </si>
  <si>
    <t>7000 · G&amp;A:7085 · Merchant Fee</t>
  </si>
  <si>
    <t>7000 · G&amp;A:7090 · Miscellaneous</t>
  </si>
  <si>
    <t>7000 · G&amp;A:7100 · Office Supplies</t>
  </si>
  <si>
    <t>7000 · G&amp;A:7105 · Officers Salary</t>
  </si>
  <si>
    <t>7000 · G&amp;A:7115 · Payroll Service Fee</t>
  </si>
  <si>
    <t>7000 · G&amp;A:7120 · Payroll Taxes</t>
  </si>
  <si>
    <t>7000 · G&amp;A:7126 · Postage</t>
  </si>
  <si>
    <t>7000 · G&amp;A:7130 · Professional Fees</t>
  </si>
  <si>
    <t>7000 · G&amp;A:7130 · Professional Fees:7135 · Accounting</t>
  </si>
  <si>
    <t>7000 · G&amp;A:7130 · Professional Fees:7140 · Auditing</t>
  </si>
  <si>
    <t>7000 · G&amp;A:7130 · Professional Fees:7145 · Consulting</t>
  </si>
  <si>
    <t>7000 · G&amp;A:7130 · Professional Fees:7147 · Legal Expenses (PPM and IPO)</t>
  </si>
  <si>
    <t>7000 · G&amp;A:7130 · Professional Fees:7150 · Patent Fees</t>
  </si>
  <si>
    <t>7000 · G&amp;A:7155 · Rent</t>
  </si>
  <si>
    <t>7000 · G&amp;A:7160 · Repairs:7170 · Equipment Repairs</t>
  </si>
  <si>
    <t>7000 · G&amp;A:7175 · Software Subscription</t>
  </si>
  <si>
    <t>7000 · G&amp;A:7180 · Taxes</t>
  </si>
  <si>
    <t>7000 · G&amp;A:7180 · Taxes:7195 · State</t>
  </si>
  <si>
    <t>7000 · G&amp;A:7180 · Taxes:7200 · Use Tax</t>
  </si>
  <si>
    <t>7000 · G&amp;A:7205 · Telephone</t>
  </si>
  <si>
    <t>7000 · G&amp;A:7210 · Travel &amp; Ent</t>
  </si>
  <si>
    <t>7000 · G&amp;A:7210 · Travel &amp; Ent:7215 · Travel</t>
  </si>
  <si>
    <t>7000 · G&amp;A:7210 · Travel &amp; Ent:7220 · Meals &amp; Ent</t>
  </si>
  <si>
    <t>7000 · G&amp;A:7225 · Utilities</t>
  </si>
  <si>
    <t>7000 · G&amp;A:7230 · Wages (Administrative)</t>
  </si>
  <si>
    <t>7151 · Miscellaneous Expense</t>
  </si>
  <si>
    <t>7174 · Service Charge</t>
  </si>
  <si>
    <t>8000 · SALES</t>
  </si>
  <si>
    <t>8000 · SALES:Payroll Taxes</t>
  </si>
  <si>
    <t>8000 · SALES:8010 · Commissions</t>
  </si>
  <si>
    <t>8000 · SALES:8030 · Wages</t>
  </si>
  <si>
    <t>8000 · SALES:8100 · Marketing</t>
  </si>
  <si>
    <t>8000 · SALES:8100 · Marketing:8115 · Other Advertising</t>
  </si>
  <si>
    <t>8000 · SALES:8100 · Marketing:8125 · Print Advertising</t>
  </si>
  <si>
    <t>8000 · SALES:8100 · Marketing:8135 · Show Expenses</t>
  </si>
  <si>
    <t>8000 · SALES:8100 · Marketing:8145 · Sponsorship</t>
  </si>
  <si>
    <t>8000 · SALES:8100 · Marketing:8165 · Web Advertising</t>
  </si>
  <si>
    <t>9200 · Interest Income</t>
  </si>
  <si>
    <t>9210 · Other Income</t>
  </si>
  <si>
    <t>TOTAL</t>
  </si>
  <si>
    <t>Cash</t>
  </si>
  <si>
    <t>AR</t>
  </si>
  <si>
    <t>Inventory</t>
  </si>
  <si>
    <t>Prepaid</t>
  </si>
  <si>
    <t>Other Current Asset</t>
  </si>
  <si>
    <t>PPE</t>
  </si>
  <si>
    <t>Intangible Asset</t>
  </si>
  <si>
    <t>Line of Credit</t>
  </si>
  <si>
    <t>Accrued Expenses</t>
  </si>
  <si>
    <t>Customer Deposits and Deferred Revenue</t>
  </si>
  <si>
    <t>Other Current Liability</t>
  </si>
  <si>
    <t>Current Capital Lease</t>
  </si>
  <si>
    <t>Accrued interest related party</t>
  </si>
  <si>
    <t>RE</t>
  </si>
  <si>
    <t>CS</t>
  </si>
  <si>
    <t>PS</t>
  </si>
  <si>
    <t>APIC</t>
  </si>
  <si>
    <t>COGS</t>
  </si>
  <si>
    <t>G&amp;A</t>
  </si>
  <si>
    <t>R&amp;D</t>
  </si>
  <si>
    <t>Depreciation Expense</t>
  </si>
  <si>
    <t>Interest Expense</t>
  </si>
  <si>
    <t>Marketing and Sales</t>
  </si>
  <si>
    <t>Interest and Other Income</t>
  </si>
  <si>
    <t>N/A</t>
  </si>
  <si>
    <t>Additional Paid in Capital</t>
  </si>
  <si>
    <t>Accounts Payable</t>
  </si>
  <si>
    <t>LT Capital Lease</t>
  </si>
  <si>
    <t>Related Party LT Debt</t>
  </si>
  <si>
    <t>2156 · Ruff Tech Current Liability</t>
  </si>
  <si>
    <t>2157 · SB Lending Current Liability</t>
  </si>
  <si>
    <t>2158 · Rick Squires Current Liability</t>
  </si>
  <si>
    <t>Related Party Current Portion</t>
  </si>
  <si>
    <t>Revenues</t>
  </si>
  <si>
    <t>Sep 30, 09</t>
  </si>
  <si>
    <t>Central Bank</t>
  </si>
  <si>
    <t>Key Bank</t>
  </si>
  <si>
    <t>PayPal</t>
  </si>
  <si>
    <t>Petty Cash</t>
  </si>
  <si>
    <t>Wells Fargo Checking (9567)</t>
  </si>
  <si>
    <t>Wells Fargo Savings (4974)</t>
  </si>
  <si>
    <t>Zion's Bank</t>
  </si>
  <si>
    <t>Client Trust Account</t>
  </si>
  <si>
    <t>*Undeposited Funds</t>
  </si>
  <si>
    <t>Accounts Receivable</t>
  </si>
  <si>
    <t>Accounts Receivable:Contra Accnt-Customer Deposits</t>
  </si>
  <si>
    <t>Reserve for Bad Debts</t>
  </si>
  <si>
    <t>Due from Officer/Shareholder</t>
  </si>
  <si>
    <t>Inventory-Deferred Rev COGS</t>
  </si>
  <si>
    <t>Inventory-Deferred Rev COGS:Automotive Parts</t>
  </si>
  <si>
    <t>Inventory-Deferred Rev COGS:Kits on Consignment</t>
  </si>
  <si>
    <t>Inventory-Deferred Rev COGS:Pipe Labor</t>
  </si>
  <si>
    <t>Inventory-Deferred Rev COGS:Used Kits</t>
  </si>
  <si>
    <t>Inventory-shipped incomplete</t>
  </si>
  <si>
    <t>Inventory Asset</t>
  </si>
  <si>
    <t>Inventory Reserve</t>
  </si>
  <si>
    <t>Prepaid Deposits</t>
  </si>
  <si>
    <t>Prepaid Insurance</t>
  </si>
  <si>
    <t>Prepaid Inventory</t>
  </si>
  <si>
    <t>Prepaid Legal</t>
  </si>
  <si>
    <t>Prepaid Marketing</t>
  </si>
  <si>
    <t>Refund account</t>
  </si>
  <si>
    <t>UGA Reserve</t>
  </si>
  <si>
    <t>Undeposited Funds</t>
  </si>
  <si>
    <t>Software:Original Cost</t>
  </si>
  <si>
    <t>Software:Accum Depreciation</t>
  </si>
  <si>
    <t>Automobiles</t>
  </si>
  <si>
    <t>Automobiles:Original Cost</t>
  </si>
  <si>
    <t>Automobiles:Accum Depreciation</t>
  </si>
  <si>
    <t>Computer Equipment</t>
  </si>
  <si>
    <t>Computer Equipment:Original Cost</t>
  </si>
  <si>
    <t>Computer Equipment:Accum Depreciation</t>
  </si>
  <si>
    <t>Production Equipment:Original Cost</t>
  </si>
  <si>
    <t>Production Equipment:Accum Depreciation</t>
  </si>
  <si>
    <t>Shop Equipment:Original Cost</t>
  </si>
  <si>
    <t>Shop Equipment:Accum Depreciation</t>
  </si>
  <si>
    <t>Prepaid Overture</t>
  </si>
  <si>
    <t>Contra Accounts Payable Account</t>
  </si>
  <si>
    <t>Legal Fees Payable</t>
  </si>
  <si>
    <t>American Express</t>
  </si>
  <si>
    <t>American Express  (Enoch Person</t>
  </si>
  <si>
    <t>American Express (Corporate)</t>
  </si>
  <si>
    <t>American Express (Rick) 1027</t>
  </si>
  <si>
    <t>Bank One Visa</t>
  </si>
  <si>
    <t>Capitol One (Enoch)</t>
  </si>
  <si>
    <t>Discover</t>
  </si>
  <si>
    <t>Advanta Line Of Credit</t>
  </si>
  <si>
    <t>Wells Fargo Line of Credit 9592</t>
  </si>
  <si>
    <t>Accrued Payroll</t>
  </si>
  <si>
    <t>Bonus Payable - Dave South</t>
  </si>
  <si>
    <t>Bonus Payable - Enoch Golding</t>
  </si>
  <si>
    <t>Bonuses Payable</t>
  </si>
  <si>
    <t>Payroll Liabilities</t>
  </si>
  <si>
    <t>Sales Tax Payable</t>
  </si>
  <si>
    <t>Shipping Accrual</t>
  </si>
  <si>
    <t>Dealer MDF</t>
  </si>
  <si>
    <t>Insurance Installment Note</t>
  </si>
  <si>
    <t>Reserve - Warranty Obligation</t>
  </si>
  <si>
    <t>Deferred Revenue</t>
  </si>
  <si>
    <t>Customer Deposits</t>
  </si>
  <si>
    <t>Accrued Interest - RuffTech</t>
  </si>
  <si>
    <t>Accrued Interest - SB Loan</t>
  </si>
  <si>
    <t>Interest Payable - Rick</t>
  </si>
  <si>
    <t>Yearly Portion of AVAYA Lease</t>
  </si>
  <si>
    <t>Avaya Phone Lease</t>
  </si>
  <si>
    <t>Rick Squires Loan</t>
  </si>
  <si>
    <t>Accrued Compensation - Rick</t>
  </si>
  <si>
    <t>Ruff Tech Line of Credit</t>
  </si>
  <si>
    <t>SB Lending</t>
  </si>
  <si>
    <t>Opening Bal Equity</t>
  </si>
  <si>
    <t>Owner's Equity</t>
  </si>
  <si>
    <t>Owner's Equity:Distributions</t>
  </si>
  <si>
    <t>Owner's Equity:Investment</t>
  </si>
  <si>
    <t>Pereffed Stock</t>
  </si>
  <si>
    <t>Common Stock</t>
  </si>
  <si>
    <t>Retained Earnings</t>
  </si>
  <si>
    <t>Discount</t>
  </si>
  <si>
    <t>Discount Income</t>
  </si>
  <si>
    <t>Early payment discounts</t>
  </si>
  <si>
    <t>Sales</t>
  </si>
  <si>
    <t>Sales:Automotive Parts:Misc parts</t>
  </si>
  <si>
    <t>Sales:Employee Sales</t>
  </si>
  <si>
    <t>Sales:Other Sales</t>
  </si>
  <si>
    <t>Sales:Retail</t>
  </si>
  <si>
    <t>Sales:Sales Discounts</t>
  </si>
  <si>
    <t>Sales:Sales Returns</t>
  </si>
  <si>
    <t>Sales:Shipping and Handling</t>
  </si>
  <si>
    <t>Sales:Turbo Systems:350Z</t>
  </si>
  <si>
    <t>Sales:Turbo Systems:C5 Corvette</t>
  </si>
  <si>
    <t>Sales:Turbo Systems:C6 Corvette</t>
  </si>
  <si>
    <t>Sales:Turbo Systems:Camaro</t>
  </si>
  <si>
    <t>Sales:Turbo Systems:Dodge RAM</t>
  </si>
  <si>
    <t>Sales:Turbo Systems:GM SUVs</t>
  </si>
  <si>
    <t>Sales:Turbo Systems:GTO</t>
  </si>
  <si>
    <t>Sales:Turbo Systems:Mustang GT</t>
  </si>
  <si>
    <t>Sales:Turbo Systems:Tacoma</t>
  </si>
  <si>
    <t>Sales:Turbo Systems:Tundra</t>
  </si>
  <si>
    <t>Sales:Turbo Systems:Universal Stage 1</t>
  </si>
  <si>
    <t>Sales:Turbo Systems:Universal Stage 3</t>
  </si>
  <si>
    <t>Sales Retail</t>
  </si>
  <si>
    <t>Shipping Income</t>
  </si>
  <si>
    <t>Uncategorized Income</t>
  </si>
  <si>
    <t>Cost of Goods Sold</t>
  </si>
  <si>
    <t>Cost of Goods Sold:Automotive Parts</t>
  </si>
  <si>
    <t>Cost of Goods Sold:Automotive Parts:Gauges</t>
  </si>
  <si>
    <t>Cost of Goods Sold:Automotive Parts:Hose Clamps</t>
  </si>
  <si>
    <t>Cost of Goods Sold:Automotive Parts:Intercooler Kits (add-on)</t>
  </si>
  <si>
    <t>Cost of Goods Sold:Automotive Parts:Misc parts</t>
  </si>
  <si>
    <t>Cost of Goods Sold:Automotive Parts:Pipes</t>
  </si>
  <si>
    <t>Cost of Goods Sold:Automotive Parts:Silicones</t>
  </si>
  <si>
    <t>Cost of Goods Sold:Freight In</t>
  </si>
  <si>
    <t>Cost of Goods Sold:In-house install</t>
  </si>
  <si>
    <t>Cost of Goods Sold:Labor:Fulfillment</t>
  </si>
  <si>
    <t>Cost of Goods Sold:Labor:Pipe</t>
  </si>
  <si>
    <t>Cost of Goods Sold:Manufacturing Overhead</t>
  </si>
  <si>
    <t>Cost of Goods Sold:Manufacturing Overhead:Packing Material</t>
  </si>
  <si>
    <t>Cost of Goods Sold:Manufacturing Overhead:Shop Supplies</t>
  </si>
  <si>
    <t>Cost of Goods Sold:Other</t>
  </si>
  <si>
    <t>Cost of Goods Sold:Shipping and Handling</t>
  </si>
  <si>
    <t>Cost of Goods Sold:Turbo Systems:350Z</t>
  </si>
  <si>
    <t>Cost of Goods Sold:Turbo Systems:C5 Corvette</t>
  </si>
  <si>
    <t>Cost of Goods Sold:Turbo Systems:C6 Corvette</t>
  </si>
  <si>
    <t>Cost of Goods Sold:Turbo Systems:Camaro</t>
  </si>
  <si>
    <t>Cost of Goods Sold:Turbo Systems:Dodge RAM</t>
  </si>
  <si>
    <t>Cost of Goods Sold:Turbo Systems:GM SUVs</t>
  </si>
  <si>
    <t>Cost of Goods Sold:Turbo Systems:GM Trucks</t>
  </si>
  <si>
    <t>Cost of Goods Sold:Turbo Systems:GTO</t>
  </si>
  <si>
    <t>Cost of Goods Sold:Turbo Systems:Mustang GT</t>
  </si>
  <si>
    <t>Cost of Goods Sold:Turbo Systems:Tacoma</t>
  </si>
  <si>
    <t>Cost of Goods Sold:Turbo Systems:Tundra</t>
  </si>
  <si>
    <t>Cost of Goods Sold:Turbo Systems:Universal Stage 1</t>
  </si>
  <si>
    <t>Cost of Goods Sold:Turbo Systems:Universal Stage 3</t>
  </si>
  <si>
    <t>Inventory Adjustment</t>
  </si>
  <si>
    <t>Shipping Expense</t>
  </si>
  <si>
    <t>G&amp;A:Interest Expense:Finance Charges</t>
  </si>
  <si>
    <t>G&amp;A:Interest Expense:Interest Expense - Rick</t>
  </si>
  <si>
    <t>G&amp;A:Interest Expense:Interest Expense - Rufftech/SB</t>
  </si>
  <si>
    <t>G&amp;A:Automobile Expense</t>
  </si>
  <si>
    <t>G&amp;A:Automobile Expense:Auto Insurance</t>
  </si>
  <si>
    <t>G&amp;A:Automobile Expense:Automotive Expense - Other</t>
  </si>
  <si>
    <t>G&amp;A:Automobile Expense:Fuel</t>
  </si>
  <si>
    <t>G&amp;A:Bad Debt</t>
  </si>
  <si>
    <t>G&amp;A:Bank Service Charges</t>
  </si>
  <si>
    <t>G&amp;A:Business Development</t>
  </si>
  <si>
    <t>G&amp;A:Computers &amp; IT</t>
  </si>
  <si>
    <t>G&amp;A:Computers &amp; IT:Computer Equipment &amp; Supplies</t>
  </si>
  <si>
    <t>G&amp;A:Computers &amp; IT:Software</t>
  </si>
  <si>
    <t>G&amp;A:Executive Bonuses:Bonus - Rick</t>
  </si>
  <si>
    <t>G&amp;A:Health Benefits</t>
  </si>
  <si>
    <t>G&amp;A:Insurance</t>
  </si>
  <si>
    <t>G&amp;A:Insurance:Garage Keepers</t>
  </si>
  <si>
    <t>G&amp;A:Insurance:Product Liability</t>
  </si>
  <si>
    <t>G&amp;A:Insurance:Property</t>
  </si>
  <si>
    <t>G&amp;A:Late Payment Fees</t>
  </si>
  <si>
    <t>G&amp;A:Licenses and Permits</t>
  </si>
  <si>
    <t>G&amp;A:Life and Disability Benefit</t>
  </si>
  <si>
    <t>G&amp;A:Merchant Fee</t>
  </si>
  <si>
    <t>G&amp;A:Office Supplies</t>
  </si>
  <si>
    <t>G&amp;A:Payroll Service Fee</t>
  </si>
  <si>
    <t>G&amp;A:Postage and Delivery</t>
  </si>
  <si>
    <t>G&amp;A:Professional Fees</t>
  </si>
  <si>
    <t>G&amp;A:Professional Fees:Consulting</t>
  </si>
  <si>
    <t>G&amp;A:Professional Fees:Legal Expenses (PPM and IPO)</t>
  </si>
  <si>
    <t>G&amp;A:Professional Fees:Patent Fees</t>
  </si>
  <si>
    <t>G&amp;A:Rent</t>
  </si>
  <si>
    <t>G&amp;A:Shop</t>
  </si>
  <si>
    <t>G&amp;A:Shop:Consumables</t>
  </si>
  <si>
    <t>G&amp;A:Shop:Repairs</t>
  </si>
  <si>
    <t>G&amp;A:Shop:Tools &amp; Equipment</t>
  </si>
  <si>
    <t>G&amp;A:Telephone</t>
  </si>
  <si>
    <t>G&amp;A:Telephone:Cellular</t>
  </si>
  <si>
    <t>G&amp;A:Telephone:Phone System</t>
  </si>
  <si>
    <t>G&amp;A:Utilities:Electric</t>
  </si>
  <si>
    <t>G&amp;A:Utilities:Gas</t>
  </si>
  <si>
    <t>G&amp;A:Utilities:Internet</t>
  </si>
  <si>
    <t>G&amp;A:Utilities:Waste Disposal</t>
  </si>
  <si>
    <t>G&amp;A:Wages</t>
  </si>
  <si>
    <t>G&amp;A:Workman's Comp</t>
  </si>
  <si>
    <t>Audit Expenses (Pre-IPO)</t>
  </si>
  <si>
    <t>Miscellaneous</t>
  </si>
  <si>
    <t>Payroll Expenses</t>
  </si>
  <si>
    <t>Reconciliation Discrepancies</t>
  </si>
  <si>
    <t>Taxes</t>
  </si>
  <si>
    <t>Taxes:Local</t>
  </si>
  <si>
    <t>Taxes:Property</t>
  </si>
  <si>
    <t>Taxes:Sales Tax</t>
  </si>
  <si>
    <t>Taxes:State</t>
  </si>
  <si>
    <t>Tooling &amp; Samples ( Out source)</t>
  </si>
  <si>
    <t>Travel &amp; Ent:Hotel</t>
  </si>
  <si>
    <t>Travel &amp; Ent:Meals &amp; Entertainment</t>
  </si>
  <si>
    <t>Travel &amp; Ent:Rental Car</t>
  </si>
  <si>
    <t>Scrapped Inventory</t>
  </si>
  <si>
    <t>Marketing</t>
  </si>
  <si>
    <t>Marketing:Advertising</t>
  </si>
  <si>
    <t>Marketing:Print - Marketing Supplies</t>
  </si>
  <si>
    <t>Marketing:Tradeshow</t>
  </si>
  <si>
    <t>Marketing:Wages</t>
  </si>
  <si>
    <t>Marketing:Website</t>
  </si>
  <si>
    <t>Sales Dept.:Commissions</t>
  </si>
  <si>
    <t>Sales Dept.:Wages</t>
  </si>
  <si>
    <t>Research &amp; Development:R&amp;D Dyno</t>
  </si>
  <si>
    <t>Research &amp; Development:R&amp;D Labor</t>
  </si>
  <si>
    <t>Research &amp; Development:R&amp;D Other</t>
  </si>
  <si>
    <t>Research &amp; Development:R&amp;D Parts</t>
  </si>
  <si>
    <t>Voided Check</t>
  </si>
  <si>
    <t>Interest Income</t>
  </si>
  <si>
    <t>SB Lending - Current Portion</t>
  </si>
  <si>
    <t>Rick Squires Loan - Current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</si>
</sst>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8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u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4" fillId="0" borderId="0" xfId="3" applyNumberFormat="1" applyFont="1" applyFill="1"/>
    <xf numFmtId="49" fontId="6" fillId="0" borderId="0" xfId="3" applyNumberFormat="1" applyFont="1" applyFill="1" applyBorder="1"/>
    <xf numFmtId="164" fontId="2" fillId="0" borderId="0" xfId="0" applyNumberFormat="1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1" fillId="0" borderId="0" xfId="0" applyNumberFormat="1" applyFont="1" applyFill="1"/>
    <xf numFmtId="49" fontId="1" fillId="0" borderId="1" xfId="0" applyNumberFormat="1" applyFont="1" applyFill="1" applyBorder="1" applyAlignment="1">
      <alignment horizontal="centerContinuous"/>
    </xf>
    <xf numFmtId="49" fontId="0" fillId="0" borderId="1" xfId="0" applyNumberFormat="1" applyFill="1" applyBorder="1" applyAlignment="1">
      <alignment horizontal="centerContinuous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3" applyNumberFormat="1" applyFont="1" applyFill="1"/>
    <xf numFmtId="164" fontId="1" fillId="0" borderId="3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/>
    <xf numFmtId="0" fontId="0" fillId="0" borderId="0" xfId="0" applyNumberFormat="1" applyFill="1"/>
    <xf numFmtId="49" fontId="1" fillId="0" borderId="1" xfId="3" applyNumberFormat="1" applyFont="1" applyFill="1" applyBorder="1" applyAlignment="1">
      <alignment horizontal="centerContinuous"/>
    </xf>
    <xf numFmtId="49" fontId="3" fillId="0" borderId="1" xfId="3" applyNumberFormat="1" applyFill="1" applyBorder="1" applyAlignment="1">
      <alignment horizontal="centerContinuous"/>
    </xf>
    <xf numFmtId="0" fontId="3" fillId="0" borderId="0" xfId="3" applyFill="1"/>
    <xf numFmtId="49" fontId="1" fillId="0" borderId="0" xfId="3" applyNumberFormat="1" applyFont="1" applyFill="1" applyAlignment="1">
      <alignment horizontal="center"/>
    </xf>
    <xf numFmtId="49" fontId="1" fillId="0" borderId="4" xfId="3" applyNumberFormat="1" applyFont="1" applyFill="1" applyBorder="1" applyAlignment="1">
      <alignment horizontal="center"/>
    </xf>
    <xf numFmtId="49" fontId="3" fillId="0" borderId="0" xfId="3" applyNumberFormat="1" applyFill="1" applyAlignment="1">
      <alignment horizontal="center"/>
    </xf>
    <xf numFmtId="0" fontId="3" fillId="0" borderId="0" xfId="3" applyFill="1" applyAlignment="1">
      <alignment horizontal="center"/>
    </xf>
    <xf numFmtId="0" fontId="3" fillId="0" borderId="0" xfId="3" applyFont="1" applyFill="1"/>
    <xf numFmtId="164" fontId="2" fillId="0" borderId="0" xfId="3" applyNumberFormat="1" applyFont="1" applyFill="1"/>
    <xf numFmtId="49" fontId="2" fillId="0" borderId="0" xfId="3" applyNumberFormat="1" applyFont="1" applyFill="1"/>
    <xf numFmtId="0" fontId="3" fillId="0" borderId="0" xfId="3" applyNumberFormat="1" applyFill="1"/>
    <xf numFmtId="164" fontId="3" fillId="0" borderId="0" xfId="3" applyNumberFormat="1" applyFill="1"/>
    <xf numFmtId="164" fontId="1" fillId="0" borderId="3" xfId="3" applyNumberFormat="1" applyFont="1" applyFill="1" applyBorder="1"/>
    <xf numFmtId="0" fontId="1" fillId="0" borderId="0" xfId="3" applyNumberFormat="1" applyFont="1" applyFill="1"/>
    <xf numFmtId="0" fontId="1" fillId="0" borderId="0" xfId="3" applyFont="1" applyFill="1"/>
    <xf numFmtId="164" fontId="4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/>
    <xf numFmtId="164" fontId="2" fillId="0" borderId="2" xfId="0" applyNumberFormat="1" applyFont="1" applyFill="1" applyBorder="1"/>
    <xf numFmtId="164" fontId="4" fillId="0" borderId="0" xfId="3" applyNumberFormat="1" applyFont="1" applyFill="1" applyBorder="1"/>
    <xf numFmtId="164" fontId="5" fillId="0" borderId="0" xfId="3" applyNumberFormat="1" applyFont="1" applyFill="1"/>
  </cellXfs>
  <cellStyles count="6">
    <cellStyle name="Comma 2" xfId="2"/>
    <cellStyle name="Comma 2 2" xfId="4"/>
    <cellStyle name="Currency 2" xfId="1"/>
    <cellStyle name="Hyperlink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12</xdr:row>
      <xdr:rowOff>11907</xdr:rowOff>
    </xdr:from>
    <xdr:to>
      <xdr:col>10</xdr:col>
      <xdr:colOff>571500</xdr:colOff>
      <xdr:row>16</xdr:row>
      <xdr:rowOff>107157</xdr:rowOff>
    </xdr:to>
    <xdr:sp macro="[0]!deleteAll" textlink="">
      <xdr:nvSpPr>
        <xdr:cNvPr id="3" name="Rounded Rectangle 2"/>
        <xdr:cNvSpPr/>
      </xdr:nvSpPr>
      <xdr:spPr>
        <a:xfrm>
          <a:off x="8405813" y="2024063"/>
          <a:ext cx="1214437" cy="762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r>
            <a:rPr lang="en-US" sz="1100"/>
            <a:t>Delete</a:t>
          </a:r>
          <a:r>
            <a:rPr lang="en-US" sz="1100" baseline="0"/>
            <a:t> Statements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4"/>
  <sheetViews>
    <sheetView tabSelected="1" zoomScale="80" zoomScaleNormal="80" workbookViewId="0">
      <selection activeCell="F24" sqref="F24"/>
    </sheetView>
  </sheetViews>
  <sheetFormatPr defaultRowHeight="12.75" x14ac:dyDescent="0.2"/>
  <cols>
    <col min="1" max="1" width="3" style="17" customWidth="1"/>
    <col min="2" max="2" width="59.140625" style="17" customWidth="1"/>
    <col min="3" max="3" width="12.85546875" style="18" bestFit="1" customWidth="1"/>
    <col min="4" max="4" width="2.28515625" style="18" customWidth="1"/>
    <col min="5" max="5" width="12.85546875" style="18" bestFit="1" customWidth="1"/>
    <col min="6" max="16384" width="9.140625" style="6"/>
  </cols>
  <sheetData>
    <row r="1" spans="1:6" ht="13.5" thickBot="1" x14ac:dyDescent="0.25">
      <c r="A1" s="7"/>
      <c r="B1" s="7"/>
      <c r="C1" s="8" t="s">
        <v>0</v>
      </c>
      <c r="D1" s="9"/>
      <c r="E1" s="9"/>
    </row>
    <row r="2" spans="1:6" s="13" customFormat="1" ht="14.25" thickTop="1" thickBot="1" x14ac:dyDescent="0.25">
      <c r="A2" s="10"/>
      <c r="B2" s="10"/>
      <c r="C2" s="11" t="s">
        <v>1</v>
      </c>
      <c r="D2" s="12"/>
      <c r="E2" s="11" t="s">
        <v>2</v>
      </c>
    </row>
    <row r="3" spans="1:6" ht="13.5" thickTop="1" x14ac:dyDescent="0.2">
      <c r="A3" s="7"/>
      <c r="B3" s="7" t="s">
        <v>3</v>
      </c>
      <c r="C3" s="34">
        <v>30137.89</v>
      </c>
      <c r="D3" s="4"/>
      <c r="E3" s="3"/>
      <c r="F3" s="5" t="s">
        <v>151</v>
      </c>
    </row>
    <row r="4" spans="1:6" x14ac:dyDescent="0.2">
      <c r="A4" s="7"/>
      <c r="B4" s="7" t="s">
        <v>4</v>
      </c>
      <c r="C4" s="3">
        <v>2460.89</v>
      </c>
      <c r="D4" s="4"/>
      <c r="E4" s="3"/>
      <c r="F4" s="5" t="s">
        <v>151</v>
      </c>
    </row>
    <row r="5" spans="1:6" x14ac:dyDescent="0.2">
      <c r="A5" s="7"/>
      <c r="B5" s="7" t="s">
        <v>5</v>
      </c>
      <c r="C5" s="3">
        <v>3721.33</v>
      </c>
      <c r="D5" s="4"/>
      <c r="E5" s="3"/>
      <c r="F5" s="5" t="s">
        <v>151</v>
      </c>
    </row>
    <row r="6" spans="1:6" x14ac:dyDescent="0.2">
      <c r="A6" s="7"/>
      <c r="B6" s="7" t="s">
        <v>6</v>
      </c>
      <c r="C6" s="3">
        <v>141.9</v>
      </c>
      <c r="D6" s="4"/>
      <c r="E6" s="3"/>
      <c r="F6" s="5" t="s">
        <v>152</v>
      </c>
    </row>
    <row r="7" spans="1:6" x14ac:dyDescent="0.2">
      <c r="A7" s="7"/>
      <c r="B7" s="7" t="s">
        <v>7</v>
      </c>
      <c r="C7" s="3">
        <v>34427.19</v>
      </c>
      <c r="D7" s="4"/>
      <c r="E7" s="3"/>
      <c r="F7" s="5" t="s">
        <v>152</v>
      </c>
    </row>
    <row r="8" spans="1:6" x14ac:dyDescent="0.2">
      <c r="A8" s="7"/>
      <c r="B8" s="7" t="s">
        <v>8</v>
      </c>
      <c r="C8" s="3"/>
      <c r="D8" s="4"/>
      <c r="E8" s="3">
        <v>20404.47</v>
      </c>
      <c r="F8" s="5" t="s">
        <v>152</v>
      </c>
    </row>
    <row r="9" spans="1:6" x14ac:dyDescent="0.2">
      <c r="A9" s="7"/>
      <c r="B9" s="7" t="s">
        <v>9</v>
      </c>
      <c r="C9" s="3">
        <v>0</v>
      </c>
      <c r="D9" s="4"/>
      <c r="E9" s="3"/>
      <c r="F9" s="5" t="s">
        <v>175</v>
      </c>
    </row>
    <row r="10" spans="1:6" x14ac:dyDescent="0.2">
      <c r="A10" s="7"/>
      <c r="B10" s="7" t="s">
        <v>10</v>
      </c>
      <c r="C10" s="3">
        <v>0</v>
      </c>
      <c r="D10" s="4"/>
      <c r="E10" s="3"/>
      <c r="F10" s="5" t="s">
        <v>175</v>
      </c>
    </row>
    <row r="11" spans="1:6" x14ac:dyDescent="0.2">
      <c r="A11" s="7"/>
      <c r="B11" s="7" t="s">
        <v>11</v>
      </c>
      <c r="C11" s="3">
        <v>280246.38</v>
      </c>
      <c r="D11" s="4"/>
      <c r="E11" s="3"/>
      <c r="F11" s="5" t="s">
        <v>153</v>
      </c>
    </row>
    <row r="12" spans="1:6" x14ac:dyDescent="0.2">
      <c r="A12" s="7"/>
      <c r="B12" s="7" t="s">
        <v>12</v>
      </c>
      <c r="C12" s="3">
        <v>0</v>
      </c>
      <c r="D12" s="4"/>
      <c r="E12" s="3"/>
      <c r="F12" s="5" t="s">
        <v>153</v>
      </c>
    </row>
    <row r="13" spans="1:6" x14ac:dyDescent="0.2">
      <c r="A13" s="7"/>
      <c r="B13" s="7" t="s">
        <v>13</v>
      </c>
      <c r="C13" s="3">
        <v>12136.11</v>
      </c>
      <c r="D13" s="4"/>
      <c r="E13" s="3"/>
      <c r="F13" s="5" t="s">
        <v>151</v>
      </c>
    </row>
    <row r="14" spans="1:6" x14ac:dyDescent="0.2">
      <c r="A14" s="7"/>
      <c r="B14" s="7" t="s">
        <v>14</v>
      </c>
      <c r="C14" s="3">
        <v>0</v>
      </c>
      <c r="D14" s="4"/>
      <c r="E14" s="3"/>
      <c r="F14" s="5" t="s">
        <v>153</v>
      </c>
    </row>
    <row r="15" spans="1:6" x14ac:dyDescent="0.2">
      <c r="A15" s="7"/>
      <c r="B15" s="7" t="s">
        <v>15</v>
      </c>
      <c r="C15" s="3">
        <v>0</v>
      </c>
      <c r="D15" s="4"/>
      <c r="E15" s="3"/>
      <c r="F15" s="5" t="s">
        <v>153</v>
      </c>
    </row>
    <row r="16" spans="1:6" x14ac:dyDescent="0.2">
      <c r="A16" s="7"/>
      <c r="B16" s="7" t="s">
        <v>16</v>
      </c>
      <c r="C16" s="3">
        <v>2217.4299999999998</v>
      </c>
      <c r="D16" s="4"/>
      <c r="E16" s="3"/>
      <c r="F16" s="5" t="s">
        <v>154</v>
      </c>
    </row>
    <row r="17" spans="1:10" x14ac:dyDescent="0.2">
      <c r="A17" s="7"/>
      <c r="B17" s="7" t="s">
        <v>17</v>
      </c>
      <c r="C17" s="3">
        <v>2136.71</v>
      </c>
      <c r="D17" s="4"/>
      <c r="E17" s="3"/>
      <c r="F17" s="5" t="s">
        <v>155</v>
      </c>
    </row>
    <row r="18" spans="1:10" x14ac:dyDescent="0.2">
      <c r="A18" s="7"/>
      <c r="B18" s="7" t="s">
        <v>18</v>
      </c>
      <c r="C18" s="3">
        <v>204.15</v>
      </c>
      <c r="D18" s="4"/>
      <c r="E18" s="3"/>
      <c r="F18" s="5" t="s">
        <v>154</v>
      </c>
    </row>
    <row r="19" spans="1:10" x14ac:dyDescent="0.2">
      <c r="A19" s="7"/>
      <c r="B19" s="7" t="s">
        <v>19</v>
      </c>
      <c r="C19" s="3">
        <v>2766.63</v>
      </c>
      <c r="D19" s="4"/>
      <c r="E19" s="3"/>
      <c r="F19" s="5" t="s">
        <v>154</v>
      </c>
    </row>
    <row r="20" spans="1:10" x14ac:dyDescent="0.2">
      <c r="A20" s="7"/>
      <c r="B20" s="7" t="s">
        <v>20</v>
      </c>
      <c r="C20" s="3">
        <v>6715.58</v>
      </c>
      <c r="D20" s="4"/>
      <c r="E20" s="3"/>
      <c r="F20" s="5" t="s">
        <v>154</v>
      </c>
      <c r="J20" s="5"/>
    </row>
    <row r="21" spans="1:10" x14ac:dyDescent="0.2">
      <c r="A21" s="7"/>
      <c r="B21" s="7" t="s">
        <v>21</v>
      </c>
      <c r="C21" s="3">
        <v>10681.76</v>
      </c>
      <c r="D21" s="4"/>
      <c r="E21" s="3"/>
      <c r="F21" s="5" t="s">
        <v>154</v>
      </c>
    </row>
    <row r="22" spans="1:10" x14ac:dyDescent="0.2">
      <c r="A22" s="7"/>
      <c r="B22" s="7" t="s">
        <v>22</v>
      </c>
      <c r="C22" s="3">
        <v>2666.5</v>
      </c>
      <c r="D22" s="4"/>
      <c r="E22" s="3"/>
      <c r="F22" s="5" t="s">
        <v>154</v>
      </c>
    </row>
    <row r="23" spans="1:10" x14ac:dyDescent="0.2">
      <c r="A23" s="7"/>
      <c r="B23" s="7" t="s">
        <v>23</v>
      </c>
      <c r="C23" s="3">
        <v>2531</v>
      </c>
      <c r="D23" s="4"/>
      <c r="E23" s="3"/>
      <c r="F23" s="5" t="s">
        <v>154</v>
      </c>
    </row>
    <row r="24" spans="1:10" x14ac:dyDescent="0.2">
      <c r="A24" s="7"/>
      <c r="B24" s="7" t="s">
        <v>24</v>
      </c>
      <c r="C24" s="3">
        <v>2100</v>
      </c>
      <c r="D24" s="4"/>
      <c r="E24" s="3"/>
      <c r="F24" s="5" t="s">
        <v>154</v>
      </c>
    </row>
    <row r="25" spans="1:10" x14ac:dyDescent="0.2">
      <c r="A25" s="7"/>
      <c r="B25" s="7" t="s">
        <v>25</v>
      </c>
      <c r="C25" s="3">
        <v>0</v>
      </c>
      <c r="D25" s="4"/>
      <c r="E25" s="3"/>
      <c r="F25" s="5" t="s">
        <v>154</v>
      </c>
    </row>
    <row r="26" spans="1:10" x14ac:dyDescent="0.2">
      <c r="A26" s="7"/>
      <c r="B26" s="7" t="s">
        <v>26</v>
      </c>
      <c r="C26" s="3">
        <v>3095.07</v>
      </c>
      <c r="D26" s="4"/>
      <c r="E26" s="3"/>
      <c r="F26" s="5" t="s">
        <v>154</v>
      </c>
    </row>
    <row r="27" spans="1:10" x14ac:dyDescent="0.2">
      <c r="A27" s="7"/>
      <c r="B27" s="7" t="s">
        <v>27</v>
      </c>
      <c r="C27" s="3">
        <v>31697.759999999998</v>
      </c>
      <c r="D27" s="4"/>
      <c r="E27" s="3"/>
      <c r="F27" s="5" t="s">
        <v>156</v>
      </c>
    </row>
    <row r="28" spans="1:10" x14ac:dyDescent="0.2">
      <c r="A28" s="7"/>
      <c r="B28" s="7" t="s">
        <v>28</v>
      </c>
      <c r="C28" s="3"/>
      <c r="D28" s="4"/>
      <c r="E28" s="3">
        <v>22907.83</v>
      </c>
      <c r="F28" s="5" t="s">
        <v>156</v>
      </c>
    </row>
    <row r="29" spans="1:10" x14ac:dyDescent="0.2">
      <c r="A29" s="7"/>
      <c r="B29" s="7" t="s">
        <v>29</v>
      </c>
      <c r="C29" s="3">
        <v>5867.61</v>
      </c>
      <c r="D29" s="4"/>
      <c r="E29" s="3"/>
      <c r="F29" s="5" t="s">
        <v>156</v>
      </c>
    </row>
    <row r="30" spans="1:10" x14ac:dyDescent="0.2">
      <c r="A30" s="7"/>
      <c r="B30" s="7" t="s">
        <v>30</v>
      </c>
      <c r="C30" s="3"/>
      <c r="D30" s="4"/>
      <c r="E30" s="3">
        <v>5338.05</v>
      </c>
      <c r="F30" s="5" t="s">
        <v>156</v>
      </c>
    </row>
    <row r="31" spans="1:10" x14ac:dyDescent="0.2">
      <c r="A31" s="7"/>
      <c r="B31" s="7" t="s">
        <v>31</v>
      </c>
      <c r="C31" s="3">
        <v>0</v>
      </c>
      <c r="D31" s="4"/>
      <c r="E31" s="3"/>
      <c r="F31" s="5" t="s">
        <v>156</v>
      </c>
    </row>
    <row r="32" spans="1:10" x14ac:dyDescent="0.2">
      <c r="A32" s="7"/>
      <c r="B32" s="7" t="s">
        <v>32</v>
      </c>
      <c r="C32" s="3">
        <v>9496.5400000000009</v>
      </c>
      <c r="D32" s="4"/>
      <c r="E32" s="3"/>
      <c r="F32" s="5" t="s">
        <v>156</v>
      </c>
    </row>
    <row r="33" spans="1:6" x14ac:dyDescent="0.2">
      <c r="A33" s="7"/>
      <c r="B33" s="7" t="s">
        <v>33</v>
      </c>
      <c r="C33" s="3"/>
      <c r="D33" s="4"/>
      <c r="E33" s="3">
        <v>9298.69</v>
      </c>
      <c r="F33" s="5" t="s">
        <v>156</v>
      </c>
    </row>
    <row r="34" spans="1:6" x14ac:dyDescent="0.2">
      <c r="A34" s="7"/>
      <c r="B34" s="7" t="s">
        <v>34</v>
      </c>
      <c r="C34" s="3">
        <v>0</v>
      </c>
      <c r="D34" s="4"/>
      <c r="E34" s="3"/>
      <c r="F34" s="5" t="s">
        <v>156</v>
      </c>
    </row>
    <row r="35" spans="1:6" x14ac:dyDescent="0.2">
      <c r="A35" s="7"/>
      <c r="B35" s="7" t="s">
        <v>35</v>
      </c>
      <c r="C35" s="3">
        <v>21238.59</v>
      </c>
      <c r="D35" s="4"/>
      <c r="E35" s="3"/>
      <c r="F35" s="5" t="s">
        <v>156</v>
      </c>
    </row>
    <row r="36" spans="1:6" x14ac:dyDescent="0.2">
      <c r="A36" s="7"/>
      <c r="B36" s="7" t="s">
        <v>36</v>
      </c>
      <c r="C36" s="3"/>
      <c r="D36" s="4"/>
      <c r="E36" s="3">
        <v>18705.2</v>
      </c>
      <c r="F36" s="5" t="s">
        <v>156</v>
      </c>
    </row>
    <row r="37" spans="1:6" x14ac:dyDescent="0.2">
      <c r="A37" s="7"/>
      <c r="B37" s="7" t="s">
        <v>37</v>
      </c>
      <c r="C37" s="3">
        <v>5870.93</v>
      </c>
      <c r="D37" s="4"/>
      <c r="E37" s="3"/>
      <c r="F37" s="5" t="s">
        <v>156</v>
      </c>
    </row>
    <row r="38" spans="1:6" x14ac:dyDescent="0.2">
      <c r="A38" s="7"/>
      <c r="B38" s="7" t="s">
        <v>38</v>
      </c>
      <c r="C38" s="3"/>
      <c r="D38" s="4"/>
      <c r="E38" s="3">
        <v>3978.87</v>
      </c>
      <c r="F38" s="5" t="s">
        <v>156</v>
      </c>
    </row>
    <row r="39" spans="1:6" x14ac:dyDescent="0.2">
      <c r="A39" s="7"/>
      <c r="B39" s="7" t="s">
        <v>39</v>
      </c>
      <c r="C39" s="3">
        <v>5000</v>
      </c>
      <c r="D39" s="4"/>
      <c r="E39" s="3"/>
      <c r="F39" s="5" t="s">
        <v>157</v>
      </c>
    </row>
    <row r="40" spans="1:6" x14ac:dyDescent="0.2">
      <c r="A40" s="7"/>
      <c r="B40" s="7" t="s">
        <v>40</v>
      </c>
      <c r="C40" s="3"/>
      <c r="D40" s="4"/>
      <c r="E40" s="3">
        <v>100562.06</v>
      </c>
      <c r="F40" s="5" t="s">
        <v>177</v>
      </c>
    </row>
    <row r="41" spans="1:6" x14ac:dyDescent="0.2">
      <c r="A41" s="7"/>
      <c r="B41" s="7" t="s">
        <v>41</v>
      </c>
      <c r="C41" s="3">
        <v>0</v>
      </c>
      <c r="D41" s="4"/>
      <c r="E41" s="3"/>
      <c r="F41" s="5" t="s">
        <v>158</v>
      </c>
    </row>
    <row r="42" spans="1:6" x14ac:dyDescent="0.2">
      <c r="A42" s="7"/>
      <c r="B42" s="7" t="s">
        <v>42</v>
      </c>
      <c r="C42" s="3"/>
      <c r="D42" s="4"/>
      <c r="E42" s="3">
        <v>32868.78</v>
      </c>
      <c r="F42" s="5" t="s">
        <v>177</v>
      </c>
    </row>
    <row r="43" spans="1:6" x14ac:dyDescent="0.2">
      <c r="A43" s="7"/>
      <c r="B43" s="7" t="s">
        <v>43</v>
      </c>
      <c r="C43" s="3"/>
      <c r="D43" s="4"/>
      <c r="E43" s="3">
        <v>10163.36</v>
      </c>
      <c r="F43" s="5" t="s">
        <v>177</v>
      </c>
    </row>
    <row r="44" spans="1:6" x14ac:dyDescent="0.2">
      <c r="A44" s="7"/>
      <c r="B44" s="7" t="s">
        <v>44</v>
      </c>
      <c r="C44" s="3"/>
      <c r="D44" s="4"/>
      <c r="E44" s="3">
        <v>82250.850000000006</v>
      </c>
      <c r="F44" s="5" t="s">
        <v>158</v>
      </c>
    </row>
    <row r="45" spans="1:6" x14ac:dyDescent="0.2">
      <c r="A45" s="7"/>
      <c r="B45" s="7" t="s">
        <v>45</v>
      </c>
      <c r="C45" s="35"/>
      <c r="D45" s="36"/>
      <c r="E45" s="35">
        <v>1245.19</v>
      </c>
      <c r="F45" s="5" t="s">
        <v>159</v>
      </c>
    </row>
    <row r="46" spans="1:6" x14ac:dyDescent="0.2">
      <c r="A46" s="7"/>
      <c r="B46" s="7" t="s">
        <v>46</v>
      </c>
      <c r="C46" s="3">
        <v>0</v>
      </c>
      <c r="D46" s="4"/>
      <c r="E46" s="3"/>
      <c r="F46" s="5" t="s">
        <v>177</v>
      </c>
    </row>
    <row r="47" spans="1:6" x14ac:dyDescent="0.2">
      <c r="A47" s="7"/>
      <c r="B47" s="7" t="s">
        <v>47</v>
      </c>
      <c r="C47" s="35">
        <v>0</v>
      </c>
      <c r="D47" s="36"/>
      <c r="E47" s="35"/>
      <c r="F47" s="5" t="s">
        <v>159</v>
      </c>
    </row>
    <row r="48" spans="1:6" x14ac:dyDescent="0.2">
      <c r="A48" s="7"/>
      <c r="B48" s="7" t="s">
        <v>48</v>
      </c>
      <c r="C48" s="35"/>
      <c r="D48" s="36"/>
      <c r="E48" s="35">
        <v>847.57</v>
      </c>
      <c r="F48" s="5" t="s">
        <v>159</v>
      </c>
    </row>
    <row r="49" spans="1:6" x14ac:dyDescent="0.2">
      <c r="A49" s="7"/>
      <c r="B49" s="7" t="s">
        <v>49</v>
      </c>
      <c r="C49" s="3"/>
      <c r="D49" s="4"/>
      <c r="E49" s="3">
        <v>36775.629999999997</v>
      </c>
      <c r="F49" s="5" t="s">
        <v>160</v>
      </c>
    </row>
    <row r="50" spans="1:6" x14ac:dyDescent="0.2">
      <c r="A50" s="7"/>
      <c r="B50" s="7" t="s">
        <v>50</v>
      </c>
      <c r="C50" s="3"/>
      <c r="D50" s="4"/>
      <c r="E50" s="3">
        <v>1458</v>
      </c>
      <c r="F50" s="5" t="s">
        <v>160</v>
      </c>
    </row>
    <row r="51" spans="1:6" x14ac:dyDescent="0.2">
      <c r="A51" s="7"/>
      <c r="B51" s="7" t="s">
        <v>51</v>
      </c>
      <c r="C51" s="35">
        <v>76.14</v>
      </c>
      <c r="D51" s="36"/>
      <c r="E51" s="35"/>
      <c r="F51" s="5" t="s">
        <v>159</v>
      </c>
    </row>
    <row r="52" spans="1:6" x14ac:dyDescent="0.2">
      <c r="A52" s="7"/>
      <c r="B52" s="7" t="s">
        <v>52</v>
      </c>
      <c r="C52" s="3"/>
      <c r="D52" s="4"/>
      <c r="E52" s="3">
        <v>2136.71</v>
      </c>
      <c r="F52" s="5" t="s">
        <v>161</v>
      </c>
    </row>
    <row r="53" spans="1:6" x14ac:dyDescent="0.2">
      <c r="A53" s="7"/>
      <c r="B53" s="7" t="s">
        <v>53</v>
      </c>
      <c r="C53" s="35"/>
      <c r="D53" s="36"/>
      <c r="E53" s="35">
        <v>4248.53</v>
      </c>
      <c r="F53" s="5" t="s">
        <v>159</v>
      </c>
    </row>
    <row r="54" spans="1:6" x14ac:dyDescent="0.2">
      <c r="A54" s="7"/>
      <c r="B54" s="7" t="s">
        <v>54</v>
      </c>
      <c r="C54" s="3"/>
      <c r="D54" s="4"/>
      <c r="E54" s="3">
        <v>5559.51</v>
      </c>
      <c r="F54" s="5" t="s">
        <v>161</v>
      </c>
    </row>
    <row r="55" spans="1:6" x14ac:dyDescent="0.2">
      <c r="A55" s="7"/>
      <c r="B55" s="7" t="s">
        <v>55</v>
      </c>
      <c r="C55" s="35"/>
      <c r="D55" s="36"/>
      <c r="E55" s="35">
        <v>3492.41</v>
      </c>
      <c r="F55" s="5" t="s">
        <v>159</v>
      </c>
    </row>
    <row r="56" spans="1:6" x14ac:dyDescent="0.2">
      <c r="A56" s="7"/>
      <c r="B56" s="7" t="s">
        <v>56</v>
      </c>
      <c r="C56" s="3">
        <v>0</v>
      </c>
      <c r="D56" s="4"/>
      <c r="E56" s="3"/>
      <c r="F56" s="5" t="s">
        <v>175</v>
      </c>
    </row>
    <row r="57" spans="1:6" x14ac:dyDescent="0.2">
      <c r="A57" s="7"/>
      <c r="B57" s="14" t="s">
        <v>180</v>
      </c>
      <c r="C57" s="3"/>
      <c r="D57" s="4"/>
      <c r="E57" s="3">
        <v>949.16</v>
      </c>
      <c r="F57" s="5" t="s">
        <v>183</v>
      </c>
    </row>
    <row r="58" spans="1:6" x14ac:dyDescent="0.2">
      <c r="A58" s="7"/>
      <c r="B58" s="14" t="s">
        <v>181</v>
      </c>
      <c r="C58" s="3"/>
      <c r="D58" s="4"/>
      <c r="E58" s="3">
        <v>43904.12</v>
      </c>
      <c r="F58" s="5" t="s">
        <v>183</v>
      </c>
    </row>
    <row r="59" spans="1:6" x14ac:dyDescent="0.2">
      <c r="A59" s="7"/>
      <c r="B59" s="14" t="s">
        <v>182</v>
      </c>
      <c r="C59" s="3"/>
      <c r="D59" s="4"/>
      <c r="E59" s="3">
        <v>130387.12</v>
      </c>
      <c r="F59" s="5" t="s">
        <v>183</v>
      </c>
    </row>
    <row r="60" spans="1:6" x14ac:dyDescent="0.2">
      <c r="A60" s="7"/>
      <c r="B60" s="7" t="s">
        <v>57</v>
      </c>
      <c r="C60" s="3"/>
      <c r="D60" s="4"/>
      <c r="E60" s="3">
        <v>1747.62</v>
      </c>
      <c r="F60" s="5" t="s">
        <v>162</v>
      </c>
    </row>
    <row r="61" spans="1:6" x14ac:dyDescent="0.2">
      <c r="A61" s="7"/>
      <c r="B61" s="7" t="s">
        <v>58</v>
      </c>
      <c r="C61" s="3"/>
      <c r="D61" s="4"/>
      <c r="E61" s="3">
        <v>4652</v>
      </c>
      <c r="F61" s="5" t="s">
        <v>178</v>
      </c>
    </row>
    <row r="62" spans="1:6" x14ac:dyDescent="0.2">
      <c r="A62" s="7"/>
      <c r="B62" s="7" t="s">
        <v>59</v>
      </c>
      <c r="C62" s="3"/>
      <c r="D62" s="4"/>
      <c r="E62" s="3">
        <v>228512.08</v>
      </c>
      <c r="F62" s="5" t="s">
        <v>179</v>
      </c>
    </row>
    <row r="63" spans="1:6" x14ac:dyDescent="0.2">
      <c r="A63" s="7"/>
      <c r="B63" s="7" t="s">
        <v>60</v>
      </c>
      <c r="C63" s="3"/>
      <c r="D63" s="4"/>
      <c r="E63" s="3">
        <v>3312.39</v>
      </c>
      <c r="F63" s="5" t="s">
        <v>179</v>
      </c>
    </row>
    <row r="64" spans="1:6" x14ac:dyDescent="0.2">
      <c r="A64" s="7"/>
      <c r="B64" s="7" t="s">
        <v>61</v>
      </c>
      <c r="C64" s="3"/>
      <c r="D64" s="4"/>
      <c r="E64" s="3">
        <v>16682.259999999998</v>
      </c>
      <c r="F64" s="6" t="s">
        <v>163</v>
      </c>
    </row>
    <row r="65" spans="1:6" x14ac:dyDescent="0.2">
      <c r="A65" s="7"/>
      <c r="B65" s="7" t="s">
        <v>62</v>
      </c>
      <c r="C65" s="3"/>
      <c r="D65" s="4"/>
      <c r="E65" s="3">
        <v>0</v>
      </c>
      <c r="F65" s="5" t="s">
        <v>179</v>
      </c>
    </row>
    <row r="66" spans="1:6" x14ac:dyDescent="0.2">
      <c r="A66" s="7"/>
      <c r="B66" s="7" t="s">
        <v>63</v>
      </c>
      <c r="C66" s="3"/>
      <c r="D66" s="4"/>
      <c r="E66" s="3">
        <v>862.48</v>
      </c>
      <c r="F66" s="6" t="s">
        <v>163</v>
      </c>
    </row>
    <row r="67" spans="1:6" x14ac:dyDescent="0.2">
      <c r="A67" s="7"/>
      <c r="B67" s="7" t="s">
        <v>64</v>
      </c>
      <c r="C67" s="3"/>
      <c r="D67" s="4"/>
      <c r="E67" s="3">
        <v>8107.74</v>
      </c>
      <c r="F67" s="6" t="s">
        <v>163</v>
      </c>
    </row>
    <row r="68" spans="1:6" x14ac:dyDescent="0.2">
      <c r="A68" s="7"/>
      <c r="B68" s="7" t="s">
        <v>65</v>
      </c>
      <c r="C68" s="3"/>
      <c r="D68" s="4"/>
      <c r="E68" s="3">
        <v>6787.2</v>
      </c>
      <c r="F68" s="5" t="s">
        <v>179</v>
      </c>
    </row>
    <row r="69" spans="1:6" x14ac:dyDescent="0.2">
      <c r="A69" s="7"/>
      <c r="B69" s="7" t="s">
        <v>66</v>
      </c>
      <c r="C69" s="3">
        <v>0</v>
      </c>
      <c r="D69" s="4"/>
      <c r="E69" s="3"/>
      <c r="F69" s="5" t="s">
        <v>175</v>
      </c>
    </row>
    <row r="70" spans="1:6" x14ac:dyDescent="0.2">
      <c r="A70" s="7"/>
      <c r="B70" s="7" t="s">
        <v>67</v>
      </c>
      <c r="C70" s="3">
        <v>2304451</v>
      </c>
      <c r="D70" s="4"/>
      <c r="E70" s="3"/>
      <c r="F70" s="6" t="s">
        <v>164</v>
      </c>
    </row>
    <row r="71" spans="1:6" x14ac:dyDescent="0.2">
      <c r="A71" s="7"/>
      <c r="B71" s="7" t="s">
        <v>68</v>
      </c>
      <c r="C71" s="3"/>
      <c r="D71" s="4"/>
      <c r="E71" s="3">
        <v>32396</v>
      </c>
      <c r="F71" s="6" t="s">
        <v>165</v>
      </c>
    </row>
    <row r="72" spans="1:6" x14ac:dyDescent="0.2">
      <c r="A72" s="7"/>
      <c r="B72" s="7" t="s">
        <v>69</v>
      </c>
      <c r="C72" s="3"/>
      <c r="D72" s="4"/>
      <c r="E72" s="3">
        <v>500</v>
      </c>
      <c r="F72" s="6" t="s">
        <v>166</v>
      </c>
    </row>
    <row r="73" spans="1:6" x14ac:dyDescent="0.2">
      <c r="A73" s="7"/>
      <c r="B73" s="7" t="s">
        <v>70</v>
      </c>
      <c r="C73" s="3"/>
      <c r="D73" s="4"/>
      <c r="E73" s="3">
        <v>1771254.8</v>
      </c>
      <c r="F73" s="6" t="s">
        <v>167</v>
      </c>
    </row>
    <row r="74" spans="1:6" x14ac:dyDescent="0.2">
      <c r="A74" s="7"/>
      <c r="B74" s="7" t="s">
        <v>71</v>
      </c>
      <c r="C74" s="3"/>
      <c r="D74" s="4"/>
      <c r="E74" s="3">
        <v>18274.46</v>
      </c>
      <c r="F74" s="5" t="s">
        <v>184</v>
      </c>
    </row>
    <row r="75" spans="1:6" x14ac:dyDescent="0.2">
      <c r="A75" s="7"/>
      <c r="B75" s="7" t="s">
        <v>72</v>
      </c>
      <c r="C75" s="3">
        <v>134252.62</v>
      </c>
      <c r="D75" s="4"/>
      <c r="E75" s="3"/>
      <c r="F75" s="5" t="s">
        <v>184</v>
      </c>
    </row>
    <row r="76" spans="1:6" x14ac:dyDescent="0.2">
      <c r="A76" s="7"/>
      <c r="B76" s="7" t="s">
        <v>73</v>
      </c>
      <c r="C76" s="3"/>
      <c r="D76" s="4"/>
      <c r="E76" s="3">
        <v>1192405.81</v>
      </c>
      <c r="F76" s="5" t="s">
        <v>184</v>
      </c>
    </row>
    <row r="77" spans="1:6" x14ac:dyDescent="0.2">
      <c r="A77" s="7"/>
      <c r="B77" s="7" t="s">
        <v>74</v>
      </c>
      <c r="C77" s="3"/>
      <c r="D77" s="4"/>
      <c r="E77" s="3">
        <v>229.41</v>
      </c>
      <c r="F77" s="5" t="s">
        <v>184</v>
      </c>
    </row>
    <row r="78" spans="1:6" x14ac:dyDescent="0.2">
      <c r="A78" s="7"/>
      <c r="B78" s="7" t="s">
        <v>75</v>
      </c>
      <c r="C78" s="3"/>
      <c r="D78" s="4"/>
      <c r="E78" s="3">
        <v>40480.730000000003</v>
      </c>
      <c r="F78" s="5" t="s">
        <v>184</v>
      </c>
    </row>
    <row r="79" spans="1:6" x14ac:dyDescent="0.2">
      <c r="A79" s="7"/>
      <c r="B79" s="7" t="s">
        <v>76</v>
      </c>
      <c r="C79" s="3"/>
      <c r="D79" s="4"/>
      <c r="E79" s="3">
        <v>42293.17</v>
      </c>
      <c r="F79" s="5" t="s">
        <v>184</v>
      </c>
    </row>
    <row r="80" spans="1:6" x14ac:dyDescent="0.2">
      <c r="A80" s="7"/>
      <c r="B80" s="7" t="s">
        <v>77</v>
      </c>
      <c r="C80" s="3">
        <v>0</v>
      </c>
      <c r="D80" s="4"/>
      <c r="E80" s="3"/>
      <c r="F80" s="5" t="s">
        <v>184</v>
      </c>
    </row>
    <row r="81" spans="1:6" x14ac:dyDescent="0.2">
      <c r="A81" s="7"/>
      <c r="B81" s="7" t="s">
        <v>78</v>
      </c>
      <c r="C81" s="3">
        <v>9389.77</v>
      </c>
      <c r="D81" s="4"/>
      <c r="E81" s="3"/>
      <c r="F81" s="5" t="s">
        <v>168</v>
      </c>
    </row>
    <row r="82" spans="1:6" x14ac:dyDescent="0.2">
      <c r="A82" s="7"/>
      <c r="B82" s="7" t="s">
        <v>79</v>
      </c>
      <c r="C82" s="3">
        <v>356132.04</v>
      </c>
      <c r="D82" s="4"/>
      <c r="E82" s="3"/>
      <c r="F82" s="5" t="s">
        <v>168</v>
      </c>
    </row>
    <row r="83" spans="1:6" x14ac:dyDescent="0.2">
      <c r="A83" s="7"/>
      <c r="B83" s="7" t="s">
        <v>80</v>
      </c>
      <c r="C83" s="3">
        <v>16608.91</v>
      </c>
      <c r="D83" s="4"/>
      <c r="E83" s="3"/>
      <c r="F83" s="5" t="s">
        <v>168</v>
      </c>
    </row>
    <row r="84" spans="1:6" x14ac:dyDescent="0.2">
      <c r="A84" s="7"/>
      <c r="B84" s="7" t="s">
        <v>81</v>
      </c>
      <c r="C84" s="3">
        <v>24439.9</v>
      </c>
      <c r="D84" s="4"/>
      <c r="E84" s="3"/>
      <c r="F84" s="5" t="s">
        <v>168</v>
      </c>
    </row>
    <row r="85" spans="1:6" x14ac:dyDescent="0.2">
      <c r="A85" s="7"/>
      <c r="B85" s="7" t="s">
        <v>82</v>
      </c>
      <c r="C85" s="3">
        <v>44215.02</v>
      </c>
      <c r="D85" s="4"/>
      <c r="E85" s="3"/>
      <c r="F85" s="5" t="s">
        <v>168</v>
      </c>
    </row>
    <row r="86" spans="1:6" x14ac:dyDescent="0.2">
      <c r="A86" s="7"/>
      <c r="B86" s="7" t="s">
        <v>83</v>
      </c>
      <c r="C86" s="3">
        <v>4503.2299999999996</v>
      </c>
      <c r="D86" s="4"/>
      <c r="E86" s="3"/>
      <c r="F86" s="5" t="s">
        <v>168</v>
      </c>
    </row>
    <row r="87" spans="1:6" x14ac:dyDescent="0.2">
      <c r="A87" s="7"/>
      <c r="B87" s="7" t="s">
        <v>84</v>
      </c>
      <c r="C87" s="3">
        <v>52.5</v>
      </c>
      <c r="D87" s="4"/>
      <c r="E87" s="3"/>
      <c r="F87" s="5" t="s">
        <v>168</v>
      </c>
    </row>
    <row r="88" spans="1:6" x14ac:dyDescent="0.2">
      <c r="A88" s="7"/>
      <c r="B88" s="7" t="s">
        <v>85</v>
      </c>
      <c r="C88" s="3">
        <v>34413</v>
      </c>
      <c r="D88" s="4"/>
      <c r="E88" s="3"/>
      <c r="F88" s="5" t="s">
        <v>168</v>
      </c>
    </row>
    <row r="89" spans="1:6" x14ac:dyDescent="0.2">
      <c r="A89" s="7"/>
      <c r="B89" s="7" t="s">
        <v>86</v>
      </c>
      <c r="C89" s="3">
        <v>1201.21</v>
      </c>
      <c r="D89" s="4"/>
      <c r="E89" s="3"/>
      <c r="F89" s="5" t="s">
        <v>168</v>
      </c>
    </row>
    <row r="90" spans="1:6" x14ac:dyDescent="0.2">
      <c r="A90" s="7"/>
      <c r="B90" s="7" t="s">
        <v>87</v>
      </c>
      <c r="C90" s="3">
        <v>13.88</v>
      </c>
      <c r="D90" s="4"/>
      <c r="E90" s="3"/>
      <c r="F90" s="5" t="s">
        <v>169</v>
      </c>
    </row>
    <row r="91" spans="1:6" x14ac:dyDescent="0.2">
      <c r="A91" s="7"/>
      <c r="B91" s="7" t="s">
        <v>88</v>
      </c>
      <c r="C91" s="3">
        <v>848.06</v>
      </c>
      <c r="D91" s="4"/>
      <c r="E91" s="3"/>
      <c r="F91" s="5" t="s">
        <v>169</v>
      </c>
    </row>
    <row r="92" spans="1:6" x14ac:dyDescent="0.2">
      <c r="A92" s="7"/>
      <c r="B92" s="7" t="s">
        <v>89</v>
      </c>
      <c r="C92" s="3">
        <v>388.14</v>
      </c>
      <c r="D92" s="4"/>
      <c r="E92" s="3"/>
      <c r="F92" s="5" t="s">
        <v>169</v>
      </c>
    </row>
    <row r="93" spans="1:6" x14ac:dyDescent="0.2">
      <c r="A93" s="7"/>
      <c r="B93" s="7" t="s">
        <v>90</v>
      </c>
      <c r="C93" s="3">
        <v>28</v>
      </c>
      <c r="D93" s="4"/>
      <c r="E93" s="3"/>
      <c r="F93" s="5" t="s">
        <v>170</v>
      </c>
    </row>
    <row r="94" spans="1:6" x14ac:dyDescent="0.2">
      <c r="A94" s="7"/>
      <c r="B94" s="7" t="s">
        <v>91</v>
      </c>
      <c r="C94" s="3">
        <v>2169.44</v>
      </c>
      <c r="D94" s="4"/>
      <c r="E94" s="3"/>
      <c r="F94" s="5" t="s">
        <v>170</v>
      </c>
    </row>
    <row r="95" spans="1:6" x14ac:dyDescent="0.2">
      <c r="A95" s="7"/>
      <c r="B95" s="7" t="s">
        <v>92</v>
      </c>
      <c r="C95" s="3">
        <v>9110.36</v>
      </c>
      <c r="D95" s="4"/>
      <c r="E95" s="3"/>
      <c r="F95" s="5" t="s">
        <v>170</v>
      </c>
    </row>
    <row r="96" spans="1:6" x14ac:dyDescent="0.2">
      <c r="A96" s="7"/>
      <c r="B96" s="7" t="s">
        <v>93</v>
      </c>
      <c r="C96" s="3">
        <v>90</v>
      </c>
      <c r="D96" s="4"/>
      <c r="E96" s="3"/>
      <c r="F96" s="5" t="s">
        <v>170</v>
      </c>
    </row>
    <row r="97" spans="1:6" x14ac:dyDescent="0.2">
      <c r="A97" s="7"/>
      <c r="B97" s="7" t="s">
        <v>94</v>
      </c>
      <c r="C97" s="3">
        <v>3648.52</v>
      </c>
      <c r="D97" s="4"/>
      <c r="E97" s="3"/>
      <c r="F97" s="5" t="s">
        <v>169</v>
      </c>
    </row>
    <row r="98" spans="1:6" x14ac:dyDescent="0.2">
      <c r="A98" s="7"/>
      <c r="B98" s="7" t="s">
        <v>95</v>
      </c>
      <c r="C98" s="3"/>
      <c r="D98" s="4"/>
      <c r="E98" s="3">
        <v>2.57</v>
      </c>
      <c r="F98" s="5" t="s">
        <v>169</v>
      </c>
    </row>
    <row r="99" spans="1:6" x14ac:dyDescent="0.2">
      <c r="A99" s="7"/>
      <c r="B99" s="7" t="s">
        <v>96</v>
      </c>
      <c r="C99" s="3">
        <v>0</v>
      </c>
      <c r="D99" s="4"/>
      <c r="E99" s="3"/>
      <c r="F99" s="5" t="s">
        <v>169</v>
      </c>
    </row>
    <row r="100" spans="1:6" x14ac:dyDescent="0.2">
      <c r="A100" s="7"/>
      <c r="B100" s="7" t="s">
        <v>97</v>
      </c>
      <c r="C100" s="3">
        <v>4374.67</v>
      </c>
      <c r="D100" s="4"/>
      <c r="E100" s="3"/>
      <c r="F100" s="5" t="s">
        <v>169</v>
      </c>
    </row>
    <row r="101" spans="1:6" x14ac:dyDescent="0.2">
      <c r="A101" s="7"/>
      <c r="B101" s="7" t="s">
        <v>98</v>
      </c>
      <c r="C101" s="3">
        <v>9025.27</v>
      </c>
      <c r="D101" s="4"/>
      <c r="E101" s="3"/>
      <c r="F101" s="5" t="s">
        <v>169</v>
      </c>
    </row>
    <row r="102" spans="1:6" x14ac:dyDescent="0.2">
      <c r="A102" s="7"/>
      <c r="B102" s="7" t="s">
        <v>99</v>
      </c>
      <c r="C102" s="3">
        <v>1034.79</v>
      </c>
      <c r="D102" s="4"/>
      <c r="E102" s="3"/>
      <c r="F102" s="5" t="s">
        <v>169</v>
      </c>
    </row>
    <row r="103" spans="1:6" x14ac:dyDescent="0.2">
      <c r="A103" s="7"/>
      <c r="B103" s="7" t="s">
        <v>100</v>
      </c>
      <c r="C103" s="3">
        <v>500</v>
      </c>
      <c r="D103" s="4"/>
      <c r="E103" s="3"/>
      <c r="F103" s="5" t="s">
        <v>169</v>
      </c>
    </row>
    <row r="104" spans="1:6" x14ac:dyDescent="0.2">
      <c r="A104" s="7"/>
      <c r="B104" s="7" t="s">
        <v>101</v>
      </c>
      <c r="C104" s="3">
        <v>78.290000000000006</v>
      </c>
      <c r="D104" s="4"/>
      <c r="E104" s="3"/>
      <c r="F104" s="5" t="s">
        <v>169</v>
      </c>
    </row>
    <row r="105" spans="1:6" x14ac:dyDescent="0.2">
      <c r="A105" s="7"/>
      <c r="B105" s="7" t="s">
        <v>102</v>
      </c>
      <c r="C105" s="3"/>
      <c r="D105" s="4"/>
      <c r="E105" s="3">
        <v>125.64</v>
      </c>
      <c r="F105" s="5" t="s">
        <v>169</v>
      </c>
    </row>
    <row r="106" spans="1:6" x14ac:dyDescent="0.2">
      <c r="A106" s="7"/>
      <c r="B106" s="7" t="s">
        <v>103</v>
      </c>
      <c r="C106" s="3">
        <v>4182.8999999999996</v>
      </c>
      <c r="D106" s="4"/>
      <c r="E106" s="3"/>
      <c r="F106" s="5" t="s">
        <v>171</v>
      </c>
    </row>
    <row r="107" spans="1:6" x14ac:dyDescent="0.2">
      <c r="A107" s="7"/>
      <c r="B107" s="7" t="s">
        <v>104</v>
      </c>
      <c r="C107" s="3">
        <v>16473.080000000002</v>
      </c>
      <c r="D107" s="4"/>
      <c r="E107" s="3"/>
      <c r="F107" s="5" t="s">
        <v>169</v>
      </c>
    </row>
    <row r="108" spans="1:6" x14ac:dyDescent="0.2">
      <c r="A108" s="7"/>
      <c r="B108" s="7" t="s">
        <v>105</v>
      </c>
      <c r="C108" s="3">
        <v>6924.88</v>
      </c>
      <c r="D108" s="4"/>
      <c r="E108" s="3"/>
      <c r="F108" s="5" t="s">
        <v>169</v>
      </c>
    </row>
    <row r="109" spans="1:6" x14ac:dyDescent="0.2">
      <c r="A109" s="7"/>
      <c r="B109" s="7" t="s">
        <v>106</v>
      </c>
      <c r="C109" s="3">
        <v>116.72</v>
      </c>
      <c r="D109" s="4"/>
      <c r="E109" s="3"/>
      <c r="F109" s="5" t="s">
        <v>169</v>
      </c>
    </row>
    <row r="110" spans="1:6" x14ac:dyDescent="0.2">
      <c r="A110" s="7"/>
      <c r="B110" s="7" t="s">
        <v>107</v>
      </c>
      <c r="C110" s="3">
        <v>31228.57</v>
      </c>
      <c r="D110" s="4"/>
      <c r="E110" s="3"/>
      <c r="F110" s="5" t="s">
        <v>172</v>
      </c>
    </row>
    <row r="111" spans="1:6" x14ac:dyDescent="0.2">
      <c r="A111" s="7"/>
      <c r="B111" s="7" t="s">
        <v>108</v>
      </c>
      <c r="C111" s="3">
        <v>6921.36</v>
      </c>
      <c r="D111" s="4"/>
      <c r="E111" s="3"/>
      <c r="F111" s="5" t="s">
        <v>172</v>
      </c>
    </row>
    <row r="112" spans="1:6" x14ac:dyDescent="0.2">
      <c r="A112" s="7"/>
      <c r="B112" s="7" t="s">
        <v>109</v>
      </c>
      <c r="C112" s="3">
        <v>152.46</v>
      </c>
      <c r="D112" s="4"/>
      <c r="E112" s="3"/>
      <c r="F112" s="5" t="s">
        <v>169</v>
      </c>
    </row>
    <row r="113" spans="1:6" x14ac:dyDescent="0.2">
      <c r="A113" s="7"/>
      <c r="B113" s="7" t="s">
        <v>110</v>
      </c>
      <c r="C113" s="3">
        <v>165</v>
      </c>
      <c r="D113" s="4"/>
      <c r="E113" s="3"/>
      <c r="F113" s="5" t="s">
        <v>169</v>
      </c>
    </row>
    <row r="114" spans="1:6" x14ac:dyDescent="0.2">
      <c r="A114" s="7"/>
      <c r="B114" s="7" t="s">
        <v>111</v>
      </c>
      <c r="C114" s="3">
        <v>19685.060000000001</v>
      </c>
      <c r="D114" s="4"/>
      <c r="E114" s="3"/>
      <c r="F114" s="5" t="s">
        <v>169</v>
      </c>
    </row>
    <row r="115" spans="1:6" x14ac:dyDescent="0.2">
      <c r="A115" s="7"/>
      <c r="B115" s="7" t="s">
        <v>112</v>
      </c>
      <c r="C115" s="3">
        <v>164.75</v>
      </c>
      <c r="D115" s="4"/>
      <c r="E115" s="3"/>
      <c r="F115" s="5" t="s">
        <v>169</v>
      </c>
    </row>
    <row r="116" spans="1:6" x14ac:dyDescent="0.2">
      <c r="A116" s="7"/>
      <c r="B116" s="7" t="s">
        <v>113</v>
      </c>
      <c r="C116" s="3">
        <v>4666.1000000000004</v>
      </c>
      <c r="D116" s="4"/>
      <c r="E116" s="3"/>
      <c r="F116" s="5" t="s">
        <v>169</v>
      </c>
    </row>
    <row r="117" spans="1:6" x14ac:dyDescent="0.2">
      <c r="A117" s="7"/>
      <c r="B117" s="7" t="s">
        <v>114</v>
      </c>
      <c r="C117" s="3">
        <v>101906.56</v>
      </c>
      <c r="D117" s="4"/>
      <c r="E117" s="3"/>
      <c r="F117" s="5" t="s">
        <v>169</v>
      </c>
    </row>
    <row r="118" spans="1:6" x14ac:dyDescent="0.2">
      <c r="A118" s="7"/>
      <c r="B118" s="7" t="s">
        <v>115</v>
      </c>
      <c r="C118" s="3">
        <v>867.75</v>
      </c>
      <c r="D118" s="4"/>
      <c r="E118" s="3"/>
      <c r="F118" s="5" t="s">
        <v>169</v>
      </c>
    </row>
    <row r="119" spans="1:6" x14ac:dyDescent="0.2">
      <c r="A119" s="7"/>
      <c r="B119" s="7" t="s">
        <v>116</v>
      </c>
      <c r="C119" s="3">
        <v>8419.67</v>
      </c>
      <c r="D119" s="4"/>
      <c r="E119" s="3"/>
      <c r="F119" s="5" t="s">
        <v>169</v>
      </c>
    </row>
    <row r="120" spans="1:6" x14ac:dyDescent="0.2">
      <c r="A120" s="7"/>
      <c r="B120" s="7" t="s">
        <v>117</v>
      </c>
      <c r="C120" s="3">
        <v>156.47999999999999</v>
      </c>
      <c r="D120" s="4"/>
      <c r="E120" s="3"/>
      <c r="F120" s="5" t="s">
        <v>169</v>
      </c>
    </row>
    <row r="121" spans="1:6" x14ac:dyDescent="0.2">
      <c r="A121" s="7"/>
      <c r="B121" s="7" t="s">
        <v>118</v>
      </c>
      <c r="C121" s="3">
        <v>565</v>
      </c>
      <c r="D121" s="4"/>
      <c r="E121" s="3"/>
      <c r="F121" s="5" t="s">
        <v>169</v>
      </c>
    </row>
    <row r="122" spans="1:6" x14ac:dyDescent="0.2">
      <c r="A122" s="7"/>
      <c r="B122" s="7" t="s">
        <v>119</v>
      </c>
      <c r="C122" s="3">
        <v>11331.25</v>
      </c>
      <c r="D122" s="4"/>
      <c r="E122" s="3"/>
      <c r="F122" s="5" t="s">
        <v>169</v>
      </c>
    </row>
    <row r="123" spans="1:6" x14ac:dyDescent="0.2">
      <c r="A123" s="7"/>
      <c r="B123" s="7" t="s">
        <v>120</v>
      </c>
      <c r="C123" s="3">
        <v>61033.79</v>
      </c>
      <c r="D123" s="4"/>
      <c r="E123" s="3"/>
      <c r="F123" s="5" t="s">
        <v>169</v>
      </c>
    </row>
    <row r="124" spans="1:6" x14ac:dyDescent="0.2">
      <c r="A124" s="7"/>
      <c r="B124" s="7" t="s">
        <v>121</v>
      </c>
      <c r="C124" s="3">
        <v>4991</v>
      </c>
      <c r="D124" s="4"/>
      <c r="E124" s="3"/>
      <c r="F124" s="5" t="s">
        <v>169</v>
      </c>
    </row>
    <row r="125" spans="1:6" x14ac:dyDescent="0.2">
      <c r="A125" s="7"/>
      <c r="B125" s="7" t="s">
        <v>122</v>
      </c>
      <c r="C125" s="3">
        <v>4176.5</v>
      </c>
      <c r="D125" s="4"/>
      <c r="E125" s="3"/>
      <c r="F125" s="5" t="s">
        <v>169</v>
      </c>
    </row>
    <row r="126" spans="1:6" x14ac:dyDescent="0.2">
      <c r="A126" s="7"/>
      <c r="B126" s="7" t="s">
        <v>123</v>
      </c>
      <c r="C126" s="3">
        <v>11359.46</v>
      </c>
      <c r="D126" s="4"/>
      <c r="E126" s="3"/>
      <c r="F126" s="5" t="s">
        <v>169</v>
      </c>
    </row>
    <row r="127" spans="1:6" x14ac:dyDescent="0.2">
      <c r="A127" s="7"/>
      <c r="B127" s="7" t="s">
        <v>124</v>
      </c>
      <c r="C127" s="3">
        <v>32130</v>
      </c>
      <c r="D127" s="4"/>
      <c r="E127" s="3"/>
      <c r="F127" s="5" t="s">
        <v>169</v>
      </c>
    </row>
    <row r="128" spans="1:6" x14ac:dyDescent="0.2">
      <c r="A128" s="7"/>
      <c r="B128" s="7" t="s">
        <v>125</v>
      </c>
      <c r="C128" s="3">
        <v>17.14</v>
      </c>
      <c r="D128" s="4"/>
      <c r="E128" s="3"/>
      <c r="F128" s="5" t="s">
        <v>169</v>
      </c>
    </row>
    <row r="129" spans="1:6" x14ac:dyDescent="0.2">
      <c r="A129" s="7"/>
      <c r="B129" s="7" t="s">
        <v>126</v>
      </c>
      <c r="C129" s="3">
        <v>69.989999999999995</v>
      </c>
      <c r="D129" s="4"/>
      <c r="E129" s="3"/>
      <c r="F129" s="5" t="s">
        <v>169</v>
      </c>
    </row>
    <row r="130" spans="1:6" x14ac:dyDescent="0.2">
      <c r="A130" s="7"/>
      <c r="B130" s="7" t="s">
        <v>127</v>
      </c>
      <c r="C130" s="3">
        <v>408.54</v>
      </c>
      <c r="D130" s="4"/>
      <c r="E130" s="3"/>
      <c r="F130" s="5" t="s">
        <v>169</v>
      </c>
    </row>
    <row r="131" spans="1:6" x14ac:dyDescent="0.2">
      <c r="A131" s="7"/>
      <c r="B131" s="7" t="s">
        <v>128</v>
      </c>
      <c r="C131" s="3">
        <v>1605.05</v>
      </c>
      <c r="D131" s="4"/>
      <c r="E131" s="3"/>
      <c r="F131" s="5" t="s">
        <v>169</v>
      </c>
    </row>
    <row r="132" spans="1:6" x14ac:dyDescent="0.2">
      <c r="A132" s="7"/>
      <c r="B132" s="7" t="s">
        <v>129</v>
      </c>
      <c r="C132" s="3">
        <v>265.83999999999997</v>
      </c>
      <c r="D132" s="4"/>
      <c r="E132" s="3"/>
      <c r="F132" s="5" t="s">
        <v>169</v>
      </c>
    </row>
    <row r="133" spans="1:6" x14ac:dyDescent="0.2">
      <c r="A133" s="7"/>
      <c r="B133" s="7" t="s">
        <v>130</v>
      </c>
      <c r="C133" s="3">
        <v>10385.209999999999</v>
      </c>
      <c r="D133" s="4"/>
      <c r="E133" s="3"/>
      <c r="F133" s="5" t="s">
        <v>169</v>
      </c>
    </row>
    <row r="134" spans="1:6" x14ac:dyDescent="0.2">
      <c r="A134" s="7"/>
      <c r="B134" s="7" t="s">
        <v>131</v>
      </c>
      <c r="C134" s="3">
        <v>25</v>
      </c>
      <c r="D134" s="4"/>
      <c r="E134" s="3"/>
      <c r="F134" s="5" t="s">
        <v>169</v>
      </c>
    </row>
    <row r="135" spans="1:6" x14ac:dyDescent="0.2">
      <c r="A135" s="7"/>
      <c r="B135" s="7" t="s">
        <v>132</v>
      </c>
      <c r="C135" s="3">
        <v>421.41</v>
      </c>
      <c r="D135" s="4"/>
      <c r="E135" s="3"/>
      <c r="F135" s="5" t="s">
        <v>169</v>
      </c>
    </row>
    <row r="136" spans="1:6" x14ac:dyDescent="0.2">
      <c r="A136" s="7"/>
      <c r="B136" s="7" t="s">
        <v>133</v>
      </c>
      <c r="C136" s="3">
        <v>682.56</v>
      </c>
      <c r="D136" s="4"/>
      <c r="E136" s="3"/>
      <c r="F136" s="5" t="s">
        <v>169</v>
      </c>
    </row>
    <row r="137" spans="1:6" x14ac:dyDescent="0.2">
      <c r="A137" s="7"/>
      <c r="B137" s="7" t="s">
        <v>134</v>
      </c>
      <c r="C137" s="3">
        <v>5921.66</v>
      </c>
      <c r="D137" s="4"/>
      <c r="E137" s="3"/>
      <c r="F137" s="5" t="s">
        <v>169</v>
      </c>
    </row>
    <row r="138" spans="1:6" x14ac:dyDescent="0.2">
      <c r="A138" s="7"/>
      <c r="B138" s="7" t="s">
        <v>135</v>
      </c>
      <c r="C138" s="3">
        <v>59319.21</v>
      </c>
      <c r="D138" s="4"/>
      <c r="E138" s="3"/>
      <c r="F138" s="5" t="s">
        <v>169</v>
      </c>
    </row>
    <row r="139" spans="1:6" x14ac:dyDescent="0.2">
      <c r="A139" s="7"/>
      <c r="B139" s="7" t="s">
        <v>136</v>
      </c>
      <c r="C139" s="3">
        <v>3575.5</v>
      </c>
      <c r="D139" s="4"/>
      <c r="E139" s="3"/>
      <c r="F139" s="5" t="s">
        <v>169</v>
      </c>
    </row>
    <row r="140" spans="1:6" x14ac:dyDescent="0.2">
      <c r="A140" s="7"/>
      <c r="B140" s="7" t="s">
        <v>137</v>
      </c>
      <c r="C140" s="3">
        <v>248.65</v>
      </c>
      <c r="D140" s="4"/>
      <c r="E140" s="3"/>
      <c r="F140" s="5" t="s">
        <v>169</v>
      </c>
    </row>
    <row r="141" spans="1:6" x14ac:dyDescent="0.2">
      <c r="A141" s="7"/>
      <c r="B141" s="7" t="s">
        <v>138</v>
      </c>
      <c r="C141" s="3">
        <v>206.24</v>
      </c>
      <c r="D141" s="4"/>
      <c r="E141" s="3"/>
      <c r="F141" s="5" t="s">
        <v>173</v>
      </c>
    </row>
    <row r="142" spans="1:6" x14ac:dyDescent="0.2">
      <c r="A142" s="7"/>
      <c r="B142" s="7" t="s">
        <v>139</v>
      </c>
      <c r="C142" s="3">
        <v>5979.77</v>
      </c>
      <c r="D142" s="4"/>
      <c r="E142" s="3"/>
      <c r="F142" s="5" t="s">
        <v>173</v>
      </c>
    </row>
    <row r="143" spans="1:6" x14ac:dyDescent="0.2">
      <c r="A143" s="7"/>
      <c r="B143" s="7" t="s">
        <v>140</v>
      </c>
      <c r="C143" s="3">
        <v>9847.84</v>
      </c>
      <c r="D143" s="4"/>
      <c r="E143" s="3"/>
      <c r="F143" s="5" t="s">
        <v>173</v>
      </c>
    </row>
    <row r="144" spans="1:6" x14ac:dyDescent="0.2">
      <c r="A144" s="7"/>
      <c r="B144" s="7" t="s">
        <v>141</v>
      </c>
      <c r="C144" s="3">
        <v>34909.93</v>
      </c>
      <c r="D144" s="4"/>
      <c r="E144" s="3"/>
      <c r="F144" s="5" t="s">
        <v>173</v>
      </c>
    </row>
    <row r="145" spans="1:6" x14ac:dyDescent="0.2">
      <c r="A145" s="7"/>
      <c r="B145" s="7" t="s">
        <v>142</v>
      </c>
      <c r="C145" s="3">
        <v>271.36</v>
      </c>
      <c r="D145" s="4"/>
      <c r="E145" s="3"/>
      <c r="F145" s="5" t="s">
        <v>173</v>
      </c>
    </row>
    <row r="146" spans="1:6" x14ac:dyDescent="0.2">
      <c r="A146" s="7"/>
      <c r="B146" s="7" t="s">
        <v>143</v>
      </c>
      <c r="C146" s="3">
        <v>218.05</v>
      </c>
      <c r="D146" s="4"/>
      <c r="E146" s="3"/>
      <c r="F146" s="5" t="s">
        <v>173</v>
      </c>
    </row>
    <row r="147" spans="1:6" x14ac:dyDescent="0.2">
      <c r="A147" s="7"/>
      <c r="B147" s="7" t="s">
        <v>144</v>
      </c>
      <c r="C147" s="3">
        <v>506.28</v>
      </c>
      <c r="D147" s="4"/>
      <c r="E147" s="3"/>
      <c r="F147" s="5" t="s">
        <v>173</v>
      </c>
    </row>
    <row r="148" spans="1:6" x14ac:dyDescent="0.2">
      <c r="A148" s="7"/>
      <c r="B148" s="7" t="s">
        <v>145</v>
      </c>
      <c r="C148" s="3">
        <v>2489.6999999999998</v>
      </c>
      <c r="D148" s="4"/>
      <c r="E148" s="3"/>
      <c r="F148" s="5" t="s">
        <v>173</v>
      </c>
    </row>
    <row r="149" spans="1:6" x14ac:dyDescent="0.2">
      <c r="A149" s="7"/>
      <c r="B149" s="7" t="s">
        <v>146</v>
      </c>
      <c r="C149" s="3">
        <v>133.34</v>
      </c>
      <c r="D149" s="4"/>
      <c r="E149" s="3"/>
      <c r="F149" s="5" t="s">
        <v>173</v>
      </c>
    </row>
    <row r="150" spans="1:6" x14ac:dyDescent="0.2">
      <c r="A150" s="7"/>
      <c r="B150" s="7" t="s">
        <v>147</v>
      </c>
      <c r="C150" s="3">
        <v>2980.55</v>
      </c>
      <c r="D150" s="4"/>
      <c r="E150" s="3"/>
      <c r="F150" s="5" t="s">
        <v>173</v>
      </c>
    </row>
    <row r="151" spans="1:6" x14ac:dyDescent="0.2">
      <c r="A151" s="7"/>
      <c r="B151" s="7" t="s">
        <v>148</v>
      </c>
      <c r="C151" s="3"/>
      <c r="D151" s="4"/>
      <c r="E151" s="3">
        <v>1.4</v>
      </c>
      <c r="F151" s="5" t="s">
        <v>174</v>
      </c>
    </row>
    <row r="152" spans="1:6" ht="13.5" thickBot="1" x14ac:dyDescent="0.25">
      <c r="A152" s="7"/>
      <c r="B152" s="7" t="s">
        <v>149</v>
      </c>
      <c r="C152" s="37"/>
      <c r="D152" s="4"/>
      <c r="E152" s="37">
        <v>600</v>
      </c>
      <c r="F152" s="5" t="s">
        <v>174</v>
      </c>
    </row>
    <row r="153" spans="1:6" s="16" customFormat="1" ht="15.95" customHeight="1" thickBot="1" x14ac:dyDescent="0.25">
      <c r="A153" s="7" t="s">
        <v>150</v>
      </c>
      <c r="B153" s="7"/>
      <c r="C153" s="15">
        <f>ROUND(SUM(C3:C152),5)</f>
        <v>3906709.87</v>
      </c>
      <c r="D153" s="7"/>
      <c r="E153" s="15">
        <f>ROUND(SUM(E3:E152),5)</f>
        <v>3906709.87</v>
      </c>
    </row>
    <row r="154" spans="1:6" ht="13.5" thickTop="1" x14ac:dyDescent="0.2"/>
  </sheetData>
  <phoneticPr fontId="0" type="noConversion"/>
  <pageMargins left="0.75" right="0.75" top="1" bottom="1" header="0.25" footer="0.5"/>
  <pageSetup orientation="portrait" verticalDpi="0" r:id="rId1"/>
  <headerFooter alignWithMargins="0">
    <oddHeader>&amp;L&amp;"Arial,Bold"&amp;8 8:47 AM
&amp;"Arial,Bold"&amp;8 11/22/10
&amp;"Arial,Bold"&amp;8 Accrual Basis&amp;C&amp;"Arial,Bold"&amp;12 Squires Turbo Systems, Inc.
&amp;"Arial,Bold"&amp;14 Trial Balance
&amp;"Arial,Bold"&amp;10 As of September 30, 2010</oddHeader>
    <oddFooter>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35"/>
  <sheetViews>
    <sheetView zoomScale="80" zoomScaleNormal="80" workbookViewId="0">
      <selection activeCell="L8" sqref="L8"/>
    </sheetView>
  </sheetViews>
  <sheetFormatPr defaultRowHeight="12.75" x14ac:dyDescent="0.2"/>
  <cols>
    <col min="1" max="1" width="3" style="32" customWidth="1"/>
    <col min="2" max="2" width="51.28515625" style="32" customWidth="1"/>
    <col min="3" max="3" width="12.85546875" style="29" bestFit="1" customWidth="1"/>
    <col min="4" max="4" width="2.28515625" style="29" customWidth="1"/>
    <col min="5" max="5" width="12.85546875" style="29" bestFit="1" customWidth="1"/>
    <col min="6" max="8" width="9.140625" style="21"/>
    <col min="9" max="9" width="10.5703125" style="21" bestFit="1" customWidth="1"/>
    <col min="10" max="256" width="9.140625" style="21"/>
    <col min="257" max="257" width="3" style="21" customWidth="1"/>
    <col min="258" max="258" width="51.28515625" style="21" customWidth="1"/>
    <col min="259" max="259" width="12.85546875" style="21" bestFit="1" customWidth="1"/>
    <col min="260" max="260" width="2.28515625" style="21" customWidth="1"/>
    <col min="261" max="261" width="12.85546875" style="21" bestFit="1" customWidth="1"/>
    <col min="262" max="264" width="9.140625" style="21"/>
    <col min="265" max="265" width="10.5703125" style="21" bestFit="1" customWidth="1"/>
    <col min="266" max="512" width="9.140625" style="21"/>
    <col min="513" max="513" width="3" style="21" customWidth="1"/>
    <col min="514" max="514" width="51.28515625" style="21" customWidth="1"/>
    <col min="515" max="515" width="12.85546875" style="21" bestFit="1" customWidth="1"/>
    <col min="516" max="516" width="2.28515625" style="21" customWidth="1"/>
    <col min="517" max="517" width="12.85546875" style="21" bestFit="1" customWidth="1"/>
    <col min="518" max="520" width="9.140625" style="21"/>
    <col min="521" max="521" width="10.5703125" style="21" bestFit="1" customWidth="1"/>
    <col min="522" max="768" width="9.140625" style="21"/>
    <col min="769" max="769" width="3" style="21" customWidth="1"/>
    <col min="770" max="770" width="51.28515625" style="21" customWidth="1"/>
    <col min="771" max="771" width="12.85546875" style="21" bestFit="1" customWidth="1"/>
    <col min="772" max="772" width="2.28515625" style="21" customWidth="1"/>
    <col min="773" max="773" width="12.85546875" style="21" bestFit="1" customWidth="1"/>
    <col min="774" max="776" width="9.140625" style="21"/>
    <col min="777" max="777" width="10.5703125" style="21" bestFit="1" customWidth="1"/>
    <col min="778" max="1024" width="9.140625" style="21"/>
    <col min="1025" max="1025" width="3" style="21" customWidth="1"/>
    <col min="1026" max="1026" width="51.28515625" style="21" customWidth="1"/>
    <col min="1027" max="1027" width="12.85546875" style="21" bestFit="1" customWidth="1"/>
    <col min="1028" max="1028" width="2.28515625" style="21" customWidth="1"/>
    <col min="1029" max="1029" width="12.85546875" style="21" bestFit="1" customWidth="1"/>
    <col min="1030" max="1032" width="9.140625" style="21"/>
    <col min="1033" max="1033" width="10.5703125" style="21" bestFit="1" customWidth="1"/>
    <col min="1034" max="1280" width="9.140625" style="21"/>
    <col min="1281" max="1281" width="3" style="21" customWidth="1"/>
    <col min="1282" max="1282" width="51.28515625" style="21" customWidth="1"/>
    <col min="1283" max="1283" width="12.85546875" style="21" bestFit="1" customWidth="1"/>
    <col min="1284" max="1284" width="2.28515625" style="21" customWidth="1"/>
    <col min="1285" max="1285" width="12.85546875" style="21" bestFit="1" customWidth="1"/>
    <col min="1286" max="1288" width="9.140625" style="21"/>
    <col min="1289" max="1289" width="10.5703125" style="21" bestFit="1" customWidth="1"/>
    <col min="1290" max="1536" width="9.140625" style="21"/>
    <col min="1537" max="1537" width="3" style="21" customWidth="1"/>
    <col min="1538" max="1538" width="51.28515625" style="21" customWidth="1"/>
    <col min="1539" max="1539" width="12.85546875" style="21" bestFit="1" customWidth="1"/>
    <col min="1540" max="1540" width="2.28515625" style="21" customWidth="1"/>
    <col min="1541" max="1541" width="12.85546875" style="21" bestFit="1" customWidth="1"/>
    <col min="1542" max="1544" width="9.140625" style="21"/>
    <col min="1545" max="1545" width="10.5703125" style="21" bestFit="1" customWidth="1"/>
    <col min="1546" max="1792" width="9.140625" style="21"/>
    <col min="1793" max="1793" width="3" style="21" customWidth="1"/>
    <col min="1794" max="1794" width="51.28515625" style="21" customWidth="1"/>
    <col min="1795" max="1795" width="12.85546875" style="21" bestFit="1" customWidth="1"/>
    <col min="1796" max="1796" width="2.28515625" style="21" customWidth="1"/>
    <col min="1797" max="1797" width="12.85546875" style="21" bestFit="1" customWidth="1"/>
    <col min="1798" max="1800" width="9.140625" style="21"/>
    <col min="1801" max="1801" width="10.5703125" style="21" bestFit="1" customWidth="1"/>
    <col min="1802" max="2048" width="9.140625" style="21"/>
    <col min="2049" max="2049" width="3" style="21" customWidth="1"/>
    <col min="2050" max="2050" width="51.28515625" style="21" customWidth="1"/>
    <col min="2051" max="2051" width="12.85546875" style="21" bestFit="1" customWidth="1"/>
    <col min="2052" max="2052" width="2.28515625" style="21" customWidth="1"/>
    <col min="2053" max="2053" width="12.85546875" style="21" bestFit="1" customWidth="1"/>
    <col min="2054" max="2056" width="9.140625" style="21"/>
    <col min="2057" max="2057" width="10.5703125" style="21" bestFit="1" customWidth="1"/>
    <col min="2058" max="2304" width="9.140625" style="21"/>
    <col min="2305" max="2305" width="3" style="21" customWidth="1"/>
    <col min="2306" max="2306" width="51.28515625" style="21" customWidth="1"/>
    <col min="2307" max="2307" width="12.85546875" style="21" bestFit="1" customWidth="1"/>
    <col min="2308" max="2308" width="2.28515625" style="21" customWidth="1"/>
    <col min="2309" max="2309" width="12.85546875" style="21" bestFit="1" customWidth="1"/>
    <col min="2310" max="2312" width="9.140625" style="21"/>
    <col min="2313" max="2313" width="10.5703125" style="21" bestFit="1" customWidth="1"/>
    <col min="2314" max="2560" width="9.140625" style="21"/>
    <col min="2561" max="2561" width="3" style="21" customWidth="1"/>
    <col min="2562" max="2562" width="51.28515625" style="21" customWidth="1"/>
    <col min="2563" max="2563" width="12.85546875" style="21" bestFit="1" customWidth="1"/>
    <col min="2564" max="2564" width="2.28515625" style="21" customWidth="1"/>
    <col min="2565" max="2565" width="12.85546875" style="21" bestFit="1" customWidth="1"/>
    <col min="2566" max="2568" width="9.140625" style="21"/>
    <col min="2569" max="2569" width="10.5703125" style="21" bestFit="1" customWidth="1"/>
    <col min="2570" max="2816" width="9.140625" style="21"/>
    <col min="2817" max="2817" width="3" style="21" customWidth="1"/>
    <col min="2818" max="2818" width="51.28515625" style="21" customWidth="1"/>
    <col min="2819" max="2819" width="12.85546875" style="21" bestFit="1" customWidth="1"/>
    <col min="2820" max="2820" width="2.28515625" style="21" customWidth="1"/>
    <col min="2821" max="2821" width="12.85546875" style="21" bestFit="1" customWidth="1"/>
    <col min="2822" max="2824" width="9.140625" style="21"/>
    <col min="2825" max="2825" width="10.5703125" style="21" bestFit="1" customWidth="1"/>
    <col min="2826" max="3072" width="9.140625" style="21"/>
    <col min="3073" max="3073" width="3" style="21" customWidth="1"/>
    <col min="3074" max="3074" width="51.28515625" style="21" customWidth="1"/>
    <col min="3075" max="3075" width="12.85546875" style="21" bestFit="1" customWidth="1"/>
    <col min="3076" max="3076" width="2.28515625" style="21" customWidth="1"/>
    <col min="3077" max="3077" width="12.85546875" style="21" bestFit="1" customWidth="1"/>
    <col min="3078" max="3080" width="9.140625" style="21"/>
    <col min="3081" max="3081" width="10.5703125" style="21" bestFit="1" customWidth="1"/>
    <col min="3082" max="3328" width="9.140625" style="21"/>
    <col min="3329" max="3329" width="3" style="21" customWidth="1"/>
    <col min="3330" max="3330" width="51.28515625" style="21" customWidth="1"/>
    <col min="3331" max="3331" width="12.85546875" style="21" bestFit="1" customWidth="1"/>
    <col min="3332" max="3332" width="2.28515625" style="21" customWidth="1"/>
    <col min="3333" max="3333" width="12.85546875" style="21" bestFit="1" customWidth="1"/>
    <col min="3334" max="3336" width="9.140625" style="21"/>
    <col min="3337" max="3337" width="10.5703125" style="21" bestFit="1" customWidth="1"/>
    <col min="3338" max="3584" width="9.140625" style="21"/>
    <col min="3585" max="3585" width="3" style="21" customWidth="1"/>
    <col min="3586" max="3586" width="51.28515625" style="21" customWidth="1"/>
    <col min="3587" max="3587" width="12.85546875" style="21" bestFit="1" customWidth="1"/>
    <col min="3588" max="3588" width="2.28515625" style="21" customWidth="1"/>
    <col min="3589" max="3589" width="12.85546875" style="21" bestFit="1" customWidth="1"/>
    <col min="3590" max="3592" width="9.140625" style="21"/>
    <col min="3593" max="3593" width="10.5703125" style="21" bestFit="1" customWidth="1"/>
    <col min="3594" max="3840" width="9.140625" style="21"/>
    <col min="3841" max="3841" width="3" style="21" customWidth="1"/>
    <col min="3842" max="3842" width="51.28515625" style="21" customWidth="1"/>
    <col min="3843" max="3843" width="12.85546875" style="21" bestFit="1" customWidth="1"/>
    <col min="3844" max="3844" width="2.28515625" style="21" customWidth="1"/>
    <col min="3845" max="3845" width="12.85546875" style="21" bestFit="1" customWidth="1"/>
    <col min="3846" max="3848" width="9.140625" style="21"/>
    <col min="3849" max="3849" width="10.5703125" style="21" bestFit="1" customWidth="1"/>
    <col min="3850" max="4096" width="9.140625" style="21"/>
    <col min="4097" max="4097" width="3" style="21" customWidth="1"/>
    <col min="4098" max="4098" width="51.28515625" style="21" customWidth="1"/>
    <col min="4099" max="4099" width="12.85546875" style="21" bestFit="1" customWidth="1"/>
    <col min="4100" max="4100" width="2.28515625" style="21" customWidth="1"/>
    <col min="4101" max="4101" width="12.85546875" style="21" bestFit="1" customWidth="1"/>
    <col min="4102" max="4104" width="9.140625" style="21"/>
    <col min="4105" max="4105" width="10.5703125" style="21" bestFit="1" customWidth="1"/>
    <col min="4106" max="4352" width="9.140625" style="21"/>
    <col min="4353" max="4353" width="3" style="21" customWidth="1"/>
    <col min="4354" max="4354" width="51.28515625" style="21" customWidth="1"/>
    <col min="4355" max="4355" width="12.85546875" style="21" bestFit="1" customWidth="1"/>
    <col min="4356" max="4356" width="2.28515625" style="21" customWidth="1"/>
    <col min="4357" max="4357" width="12.85546875" style="21" bestFit="1" customWidth="1"/>
    <col min="4358" max="4360" width="9.140625" style="21"/>
    <col min="4361" max="4361" width="10.5703125" style="21" bestFit="1" customWidth="1"/>
    <col min="4362" max="4608" width="9.140625" style="21"/>
    <col min="4609" max="4609" width="3" style="21" customWidth="1"/>
    <col min="4610" max="4610" width="51.28515625" style="21" customWidth="1"/>
    <col min="4611" max="4611" width="12.85546875" style="21" bestFit="1" customWidth="1"/>
    <col min="4612" max="4612" width="2.28515625" style="21" customWidth="1"/>
    <col min="4613" max="4613" width="12.85546875" style="21" bestFit="1" customWidth="1"/>
    <col min="4614" max="4616" width="9.140625" style="21"/>
    <col min="4617" max="4617" width="10.5703125" style="21" bestFit="1" customWidth="1"/>
    <col min="4618" max="4864" width="9.140625" style="21"/>
    <col min="4865" max="4865" width="3" style="21" customWidth="1"/>
    <col min="4866" max="4866" width="51.28515625" style="21" customWidth="1"/>
    <col min="4867" max="4867" width="12.85546875" style="21" bestFit="1" customWidth="1"/>
    <col min="4868" max="4868" width="2.28515625" style="21" customWidth="1"/>
    <col min="4869" max="4869" width="12.85546875" style="21" bestFit="1" customWidth="1"/>
    <col min="4870" max="4872" width="9.140625" style="21"/>
    <col min="4873" max="4873" width="10.5703125" style="21" bestFit="1" customWidth="1"/>
    <col min="4874" max="5120" width="9.140625" style="21"/>
    <col min="5121" max="5121" width="3" style="21" customWidth="1"/>
    <col min="5122" max="5122" width="51.28515625" style="21" customWidth="1"/>
    <col min="5123" max="5123" width="12.85546875" style="21" bestFit="1" customWidth="1"/>
    <col min="5124" max="5124" width="2.28515625" style="21" customWidth="1"/>
    <col min="5125" max="5125" width="12.85546875" style="21" bestFit="1" customWidth="1"/>
    <col min="5126" max="5128" width="9.140625" style="21"/>
    <col min="5129" max="5129" width="10.5703125" style="21" bestFit="1" customWidth="1"/>
    <col min="5130" max="5376" width="9.140625" style="21"/>
    <col min="5377" max="5377" width="3" style="21" customWidth="1"/>
    <col min="5378" max="5378" width="51.28515625" style="21" customWidth="1"/>
    <col min="5379" max="5379" width="12.85546875" style="21" bestFit="1" customWidth="1"/>
    <col min="5380" max="5380" width="2.28515625" style="21" customWidth="1"/>
    <col min="5381" max="5381" width="12.85546875" style="21" bestFit="1" customWidth="1"/>
    <col min="5382" max="5384" width="9.140625" style="21"/>
    <col min="5385" max="5385" width="10.5703125" style="21" bestFit="1" customWidth="1"/>
    <col min="5386" max="5632" width="9.140625" style="21"/>
    <col min="5633" max="5633" width="3" style="21" customWidth="1"/>
    <col min="5634" max="5634" width="51.28515625" style="21" customWidth="1"/>
    <col min="5635" max="5635" width="12.85546875" style="21" bestFit="1" customWidth="1"/>
    <col min="5636" max="5636" width="2.28515625" style="21" customWidth="1"/>
    <col min="5637" max="5637" width="12.85546875" style="21" bestFit="1" customWidth="1"/>
    <col min="5638" max="5640" width="9.140625" style="21"/>
    <col min="5641" max="5641" width="10.5703125" style="21" bestFit="1" customWidth="1"/>
    <col min="5642" max="5888" width="9.140625" style="21"/>
    <col min="5889" max="5889" width="3" style="21" customWidth="1"/>
    <col min="5890" max="5890" width="51.28515625" style="21" customWidth="1"/>
    <col min="5891" max="5891" width="12.85546875" style="21" bestFit="1" customWidth="1"/>
    <col min="5892" max="5892" width="2.28515625" style="21" customWidth="1"/>
    <col min="5893" max="5893" width="12.85546875" style="21" bestFit="1" customWidth="1"/>
    <col min="5894" max="5896" width="9.140625" style="21"/>
    <col min="5897" max="5897" width="10.5703125" style="21" bestFit="1" customWidth="1"/>
    <col min="5898" max="6144" width="9.140625" style="21"/>
    <col min="6145" max="6145" width="3" style="21" customWidth="1"/>
    <col min="6146" max="6146" width="51.28515625" style="21" customWidth="1"/>
    <col min="6147" max="6147" width="12.85546875" style="21" bestFit="1" customWidth="1"/>
    <col min="6148" max="6148" width="2.28515625" style="21" customWidth="1"/>
    <col min="6149" max="6149" width="12.85546875" style="21" bestFit="1" customWidth="1"/>
    <col min="6150" max="6152" width="9.140625" style="21"/>
    <col min="6153" max="6153" width="10.5703125" style="21" bestFit="1" customWidth="1"/>
    <col min="6154" max="6400" width="9.140625" style="21"/>
    <col min="6401" max="6401" width="3" style="21" customWidth="1"/>
    <col min="6402" max="6402" width="51.28515625" style="21" customWidth="1"/>
    <col min="6403" max="6403" width="12.85546875" style="21" bestFit="1" customWidth="1"/>
    <col min="6404" max="6404" width="2.28515625" style="21" customWidth="1"/>
    <col min="6405" max="6405" width="12.85546875" style="21" bestFit="1" customWidth="1"/>
    <col min="6406" max="6408" width="9.140625" style="21"/>
    <col min="6409" max="6409" width="10.5703125" style="21" bestFit="1" customWidth="1"/>
    <col min="6410" max="6656" width="9.140625" style="21"/>
    <col min="6657" max="6657" width="3" style="21" customWidth="1"/>
    <col min="6658" max="6658" width="51.28515625" style="21" customWidth="1"/>
    <col min="6659" max="6659" width="12.85546875" style="21" bestFit="1" customWidth="1"/>
    <col min="6660" max="6660" width="2.28515625" style="21" customWidth="1"/>
    <col min="6661" max="6661" width="12.85546875" style="21" bestFit="1" customWidth="1"/>
    <col min="6662" max="6664" width="9.140625" style="21"/>
    <col min="6665" max="6665" width="10.5703125" style="21" bestFit="1" customWidth="1"/>
    <col min="6666" max="6912" width="9.140625" style="21"/>
    <col min="6913" max="6913" width="3" style="21" customWidth="1"/>
    <col min="6914" max="6914" width="51.28515625" style="21" customWidth="1"/>
    <col min="6915" max="6915" width="12.85546875" style="21" bestFit="1" customWidth="1"/>
    <col min="6916" max="6916" width="2.28515625" style="21" customWidth="1"/>
    <col min="6917" max="6917" width="12.85546875" style="21" bestFit="1" customWidth="1"/>
    <col min="6918" max="6920" width="9.140625" style="21"/>
    <col min="6921" max="6921" width="10.5703125" style="21" bestFit="1" customWidth="1"/>
    <col min="6922" max="7168" width="9.140625" style="21"/>
    <col min="7169" max="7169" width="3" style="21" customWidth="1"/>
    <col min="7170" max="7170" width="51.28515625" style="21" customWidth="1"/>
    <col min="7171" max="7171" width="12.85546875" style="21" bestFit="1" customWidth="1"/>
    <col min="7172" max="7172" width="2.28515625" style="21" customWidth="1"/>
    <col min="7173" max="7173" width="12.85546875" style="21" bestFit="1" customWidth="1"/>
    <col min="7174" max="7176" width="9.140625" style="21"/>
    <col min="7177" max="7177" width="10.5703125" style="21" bestFit="1" customWidth="1"/>
    <col min="7178" max="7424" width="9.140625" style="21"/>
    <col min="7425" max="7425" width="3" style="21" customWidth="1"/>
    <col min="7426" max="7426" width="51.28515625" style="21" customWidth="1"/>
    <col min="7427" max="7427" width="12.85546875" style="21" bestFit="1" customWidth="1"/>
    <col min="7428" max="7428" width="2.28515625" style="21" customWidth="1"/>
    <col min="7429" max="7429" width="12.85546875" style="21" bestFit="1" customWidth="1"/>
    <col min="7430" max="7432" width="9.140625" style="21"/>
    <col min="7433" max="7433" width="10.5703125" style="21" bestFit="1" customWidth="1"/>
    <col min="7434" max="7680" width="9.140625" style="21"/>
    <col min="7681" max="7681" width="3" style="21" customWidth="1"/>
    <col min="7682" max="7682" width="51.28515625" style="21" customWidth="1"/>
    <col min="7683" max="7683" width="12.85546875" style="21" bestFit="1" customWidth="1"/>
    <col min="7684" max="7684" width="2.28515625" style="21" customWidth="1"/>
    <col min="7685" max="7685" width="12.85546875" style="21" bestFit="1" customWidth="1"/>
    <col min="7686" max="7688" width="9.140625" style="21"/>
    <col min="7689" max="7689" width="10.5703125" style="21" bestFit="1" customWidth="1"/>
    <col min="7690" max="7936" width="9.140625" style="21"/>
    <col min="7937" max="7937" width="3" style="21" customWidth="1"/>
    <col min="7938" max="7938" width="51.28515625" style="21" customWidth="1"/>
    <col min="7939" max="7939" width="12.85546875" style="21" bestFit="1" customWidth="1"/>
    <col min="7940" max="7940" width="2.28515625" style="21" customWidth="1"/>
    <col min="7941" max="7941" width="12.85546875" style="21" bestFit="1" customWidth="1"/>
    <col min="7942" max="7944" width="9.140625" style="21"/>
    <col min="7945" max="7945" width="10.5703125" style="21" bestFit="1" customWidth="1"/>
    <col min="7946" max="8192" width="9.140625" style="21"/>
    <col min="8193" max="8193" width="3" style="21" customWidth="1"/>
    <col min="8194" max="8194" width="51.28515625" style="21" customWidth="1"/>
    <col min="8195" max="8195" width="12.85546875" style="21" bestFit="1" customWidth="1"/>
    <col min="8196" max="8196" width="2.28515625" style="21" customWidth="1"/>
    <col min="8197" max="8197" width="12.85546875" style="21" bestFit="1" customWidth="1"/>
    <col min="8198" max="8200" width="9.140625" style="21"/>
    <col min="8201" max="8201" width="10.5703125" style="21" bestFit="1" customWidth="1"/>
    <col min="8202" max="8448" width="9.140625" style="21"/>
    <col min="8449" max="8449" width="3" style="21" customWidth="1"/>
    <col min="8450" max="8450" width="51.28515625" style="21" customWidth="1"/>
    <col min="8451" max="8451" width="12.85546875" style="21" bestFit="1" customWidth="1"/>
    <col min="8452" max="8452" width="2.28515625" style="21" customWidth="1"/>
    <col min="8453" max="8453" width="12.85546875" style="21" bestFit="1" customWidth="1"/>
    <col min="8454" max="8456" width="9.140625" style="21"/>
    <col min="8457" max="8457" width="10.5703125" style="21" bestFit="1" customWidth="1"/>
    <col min="8458" max="8704" width="9.140625" style="21"/>
    <col min="8705" max="8705" width="3" style="21" customWidth="1"/>
    <col min="8706" max="8706" width="51.28515625" style="21" customWidth="1"/>
    <col min="8707" max="8707" width="12.85546875" style="21" bestFit="1" customWidth="1"/>
    <col min="8708" max="8708" width="2.28515625" style="21" customWidth="1"/>
    <col min="8709" max="8709" width="12.85546875" style="21" bestFit="1" customWidth="1"/>
    <col min="8710" max="8712" width="9.140625" style="21"/>
    <col min="8713" max="8713" width="10.5703125" style="21" bestFit="1" customWidth="1"/>
    <col min="8714" max="8960" width="9.140625" style="21"/>
    <col min="8961" max="8961" width="3" style="21" customWidth="1"/>
    <col min="8962" max="8962" width="51.28515625" style="21" customWidth="1"/>
    <col min="8963" max="8963" width="12.85546875" style="21" bestFit="1" customWidth="1"/>
    <col min="8964" max="8964" width="2.28515625" style="21" customWidth="1"/>
    <col min="8965" max="8965" width="12.85546875" style="21" bestFit="1" customWidth="1"/>
    <col min="8966" max="8968" width="9.140625" style="21"/>
    <col min="8969" max="8969" width="10.5703125" style="21" bestFit="1" customWidth="1"/>
    <col min="8970" max="9216" width="9.140625" style="21"/>
    <col min="9217" max="9217" width="3" style="21" customWidth="1"/>
    <col min="9218" max="9218" width="51.28515625" style="21" customWidth="1"/>
    <col min="9219" max="9219" width="12.85546875" style="21" bestFit="1" customWidth="1"/>
    <col min="9220" max="9220" width="2.28515625" style="21" customWidth="1"/>
    <col min="9221" max="9221" width="12.85546875" style="21" bestFit="1" customWidth="1"/>
    <col min="9222" max="9224" width="9.140625" style="21"/>
    <col min="9225" max="9225" width="10.5703125" style="21" bestFit="1" customWidth="1"/>
    <col min="9226" max="9472" width="9.140625" style="21"/>
    <col min="9473" max="9473" width="3" style="21" customWidth="1"/>
    <col min="9474" max="9474" width="51.28515625" style="21" customWidth="1"/>
    <col min="9475" max="9475" width="12.85546875" style="21" bestFit="1" customWidth="1"/>
    <col min="9476" max="9476" width="2.28515625" style="21" customWidth="1"/>
    <col min="9477" max="9477" width="12.85546875" style="21" bestFit="1" customWidth="1"/>
    <col min="9478" max="9480" width="9.140625" style="21"/>
    <col min="9481" max="9481" width="10.5703125" style="21" bestFit="1" customWidth="1"/>
    <col min="9482" max="9728" width="9.140625" style="21"/>
    <col min="9729" max="9729" width="3" style="21" customWidth="1"/>
    <col min="9730" max="9730" width="51.28515625" style="21" customWidth="1"/>
    <col min="9731" max="9731" width="12.85546875" style="21" bestFit="1" customWidth="1"/>
    <col min="9732" max="9732" width="2.28515625" style="21" customWidth="1"/>
    <col min="9733" max="9733" width="12.85546875" style="21" bestFit="1" customWidth="1"/>
    <col min="9734" max="9736" width="9.140625" style="21"/>
    <col min="9737" max="9737" width="10.5703125" style="21" bestFit="1" customWidth="1"/>
    <col min="9738" max="9984" width="9.140625" style="21"/>
    <col min="9985" max="9985" width="3" style="21" customWidth="1"/>
    <col min="9986" max="9986" width="51.28515625" style="21" customWidth="1"/>
    <col min="9987" max="9987" width="12.85546875" style="21" bestFit="1" customWidth="1"/>
    <col min="9988" max="9988" width="2.28515625" style="21" customWidth="1"/>
    <col min="9989" max="9989" width="12.85546875" style="21" bestFit="1" customWidth="1"/>
    <col min="9990" max="9992" width="9.140625" style="21"/>
    <col min="9993" max="9993" width="10.5703125" style="21" bestFit="1" customWidth="1"/>
    <col min="9994" max="10240" width="9.140625" style="21"/>
    <col min="10241" max="10241" width="3" style="21" customWidth="1"/>
    <col min="10242" max="10242" width="51.28515625" style="21" customWidth="1"/>
    <col min="10243" max="10243" width="12.85546875" style="21" bestFit="1" customWidth="1"/>
    <col min="10244" max="10244" width="2.28515625" style="21" customWidth="1"/>
    <col min="10245" max="10245" width="12.85546875" style="21" bestFit="1" customWidth="1"/>
    <col min="10246" max="10248" width="9.140625" style="21"/>
    <col min="10249" max="10249" width="10.5703125" style="21" bestFit="1" customWidth="1"/>
    <col min="10250" max="10496" width="9.140625" style="21"/>
    <col min="10497" max="10497" width="3" style="21" customWidth="1"/>
    <col min="10498" max="10498" width="51.28515625" style="21" customWidth="1"/>
    <col min="10499" max="10499" width="12.85546875" style="21" bestFit="1" customWidth="1"/>
    <col min="10500" max="10500" width="2.28515625" style="21" customWidth="1"/>
    <col min="10501" max="10501" width="12.85546875" style="21" bestFit="1" customWidth="1"/>
    <col min="10502" max="10504" width="9.140625" style="21"/>
    <col min="10505" max="10505" width="10.5703125" style="21" bestFit="1" customWidth="1"/>
    <col min="10506" max="10752" width="9.140625" style="21"/>
    <col min="10753" max="10753" width="3" style="21" customWidth="1"/>
    <col min="10754" max="10754" width="51.28515625" style="21" customWidth="1"/>
    <col min="10755" max="10755" width="12.85546875" style="21" bestFit="1" customWidth="1"/>
    <col min="10756" max="10756" width="2.28515625" style="21" customWidth="1"/>
    <col min="10757" max="10757" width="12.85546875" style="21" bestFit="1" customWidth="1"/>
    <col min="10758" max="10760" width="9.140625" style="21"/>
    <col min="10761" max="10761" width="10.5703125" style="21" bestFit="1" customWidth="1"/>
    <col min="10762" max="11008" width="9.140625" style="21"/>
    <col min="11009" max="11009" width="3" style="21" customWidth="1"/>
    <col min="11010" max="11010" width="51.28515625" style="21" customWidth="1"/>
    <col min="11011" max="11011" width="12.85546875" style="21" bestFit="1" customWidth="1"/>
    <col min="11012" max="11012" width="2.28515625" style="21" customWidth="1"/>
    <col min="11013" max="11013" width="12.85546875" style="21" bestFit="1" customWidth="1"/>
    <col min="11014" max="11016" width="9.140625" style="21"/>
    <col min="11017" max="11017" width="10.5703125" style="21" bestFit="1" customWidth="1"/>
    <col min="11018" max="11264" width="9.140625" style="21"/>
    <col min="11265" max="11265" width="3" style="21" customWidth="1"/>
    <col min="11266" max="11266" width="51.28515625" style="21" customWidth="1"/>
    <col min="11267" max="11267" width="12.85546875" style="21" bestFit="1" customWidth="1"/>
    <col min="11268" max="11268" width="2.28515625" style="21" customWidth="1"/>
    <col min="11269" max="11269" width="12.85546875" style="21" bestFit="1" customWidth="1"/>
    <col min="11270" max="11272" width="9.140625" style="21"/>
    <col min="11273" max="11273" width="10.5703125" style="21" bestFit="1" customWidth="1"/>
    <col min="11274" max="11520" width="9.140625" style="21"/>
    <col min="11521" max="11521" width="3" style="21" customWidth="1"/>
    <col min="11522" max="11522" width="51.28515625" style="21" customWidth="1"/>
    <col min="11523" max="11523" width="12.85546875" style="21" bestFit="1" customWidth="1"/>
    <col min="11524" max="11524" width="2.28515625" style="21" customWidth="1"/>
    <col min="11525" max="11525" width="12.85546875" style="21" bestFit="1" customWidth="1"/>
    <col min="11526" max="11528" width="9.140625" style="21"/>
    <col min="11529" max="11529" width="10.5703125" style="21" bestFit="1" customWidth="1"/>
    <col min="11530" max="11776" width="9.140625" style="21"/>
    <col min="11777" max="11777" width="3" style="21" customWidth="1"/>
    <col min="11778" max="11778" width="51.28515625" style="21" customWidth="1"/>
    <col min="11779" max="11779" width="12.85546875" style="21" bestFit="1" customWidth="1"/>
    <col min="11780" max="11780" width="2.28515625" style="21" customWidth="1"/>
    <col min="11781" max="11781" width="12.85546875" style="21" bestFit="1" customWidth="1"/>
    <col min="11782" max="11784" width="9.140625" style="21"/>
    <col min="11785" max="11785" width="10.5703125" style="21" bestFit="1" customWidth="1"/>
    <col min="11786" max="12032" width="9.140625" style="21"/>
    <col min="12033" max="12033" width="3" style="21" customWidth="1"/>
    <col min="12034" max="12034" width="51.28515625" style="21" customWidth="1"/>
    <col min="12035" max="12035" width="12.85546875" style="21" bestFit="1" customWidth="1"/>
    <col min="12036" max="12036" width="2.28515625" style="21" customWidth="1"/>
    <col min="12037" max="12037" width="12.85546875" style="21" bestFit="1" customWidth="1"/>
    <col min="12038" max="12040" width="9.140625" style="21"/>
    <col min="12041" max="12041" width="10.5703125" style="21" bestFit="1" customWidth="1"/>
    <col min="12042" max="12288" width="9.140625" style="21"/>
    <col min="12289" max="12289" width="3" style="21" customWidth="1"/>
    <col min="12290" max="12290" width="51.28515625" style="21" customWidth="1"/>
    <col min="12291" max="12291" width="12.85546875" style="21" bestFit="1" customWidth="1"/>
    <col min="12292" max="12292" width="2.28515625" style="21" customWidth="1"/>
    <col min="12293" max="12293" width="12.85546875" style="21" bestFit="1" customWidth="1"/>
    <col min="12294" max="12296" width="9.140625" style="21"/>
    <col min="12297" max="12297" width="10.5703125" style="21" bestFit="1" customWidth="1"/>
    <col min="12298" max="12544" width="9.140625" style="21"/>
    <col min="12545" max="12545" width="3" style="21" customWidth="1"/>
    <col min="12546" max="12546" width="51.28515625" style="21" customWidth="1"/>
    <col min="12547" max="12547" width="12.85546875" style="21" bestFit="1" customWidth="1"/>
    <col min="12548" max="12548" width="2.28515625" style="21" customWidth="1"/>
    <col min="12549" max="12549" width="12.85546875" style="21" bestFit="1" customWidth="1"/>
    <col min="12550" max="12552" width="9.140625" style="21"/>
    <col min="12553" max="12553" width="10.5703125" style="21" bestFit="1" customWidth="1"/>
    <col min="12554" max="12800" width="9.140625" style="21"/>
    <col min="12801" max="12801" width="3" style="21" customWidth="1"/>
    <col min="12802" max="12802" width="51.28515625" style="21" customWidth="1"/>
    <col min="12803" max="12803" width="12.85546875" style="21" bestFit="1" customWidth="1"/>
    <col min="12804" max="12804" width="2.28515625" style="21" customWidth="1"/>
    <col min="12805" max="12805" width="12.85546875" style="21" bestFit="1" customWidth="1"/>
    <col min="12806" max="12808" width="9.140625" style="21"/>
    <col min="12809" max="12809" width="10.5703125" style="21" bestFit="1" customWidth="1"/>
    <col min="12810" max="13056" width="9.140625" style="21"/>
    <col min="13057" max="13057" width="3" style="21" customWidth="1"/>
    <col min="13058" max="13058" width="51.28515625" style="21" customWidth="1"/>
    <col min="13059" max="13059" width="12.85546875" style="21" bestFit="1" customWidth="1"/>
    <col min="13060" max="13060" width="2.28515625" style="21" customWidth="1"/>
    <col min="13061" max="13061" width="12.85546875" style="21" bestFit="1" customWidth="1"/>
    <col min="13062" max="13064" width="9.140625" style="21"/>
    <col min="13065" max="13065" width="10.5703125" style="21" bestFit="1" customWidth="1"/>
    <col min="13066" max="13312" width="9.140625" style="21"/>
    <col min="13313" max="13313" width="3" style="21" customWidth="1"/>
    <col min="13314" max="13314" width="51.28515625" style="21" customWidth="1"/>
    <col min="13315" max="13315" width="12.85546875" style="21" bestFit="1" customWidth="1"/>
    <col min="13316" max="13316" width="2.28515625" style="21" customWidth="1"/>
    <col min="13317" max="13317" width="12.85546875" style="21" bestFit="1" customWidth="1"/>
    <col min="13318" max="13320" width="9.140625" style="21"/>
    <col min="13321" max="13321" width="10.5703125" style="21" bestFit="1" customWidth="1"/>
    <col min="13322" max="13568" width="9.140625" style="21"/>
    <col min="13569" max="13569" width="3" style="21" customWidth="1"/>
    <col min="13570" max="13570" width="51.28515625" style="21" customWidth="1"/>
    <col min="13571" max="13571" width="12.85546875" style="21" bestFit="1" customWidth="1"/>
    <col min="13572" max="13572" width="2.28515625" style="21" customWidth="1"/>
    <col min="13573" max="13573" width="12.85546875" style="21" bestFit="1" customWidth="1"/>
    <col min="13574" max="13576" width="9.140625" style="21"/>
    <col min="13577" max="13577" width="10.5703125" style="21" bestFit="1" customWidth="1"/>
    <col min="13578" max="13824" width="9.140625" style="21"/>
    <col min="13825" max="13825" width="3" style="21" customWidth="1"/>
    <col min="13826" max="13826" width="51.28515625" style="21" customWidth="1"/>
    <col min="13827" max="13827" width="12.85546875" style="21" bestFit="1" customWidth="1"/>
    <col min="13828" max="13828" width="2.28515625" style="21" customWidth="1"/>
    <col min="13829" max="13829" width="12.85546875" style="21" bestFit="1" customWidth="1"/>
    <col min="13830" max="13832" width="9.140625" style="21"/>
    <col min="13833" max="13833" width="10.5703125" style="21" bestFit="1" customWidth="1"/>
    <col min="13834" max="14080" width="9.140625" style="21"/>
    <col min="14081" max="14081" width="3" style="21" customWidth="1"/>
    <col min="14082" max="14082" width="51.28515625" style="21" customWidth="1"/>
    <col min="14083" max="14083" width="12.85546875" style="21" bestFit="1" customWidth="1"/>
    <col min="14084" max="14084" width="2.28515625" style="21" customWidth="1"/>
    <col min="14085" max="14085" width="12.85546875" style="21" bestFit="1" customWidth="1"/>
    <col min="14086" max="14088" width="9.140625" style="21"/>
    <col min="14089" max="14089" width="10.5703125" style="21" bestFit="1" customWidth="1"/>
    <col min="14090" max="14336" width="9.140625" style="21"/>
    <col min="14337" max="14337" width="3" style="21" customWidth="1"/>
    <col min="14338" max="14338" width="51.28515625" style="21" customWidth="1"/>
    <col min="14339" max="14339" width="12.85546875" style="21" bestFit="1" customWidth="1"/>
    <col min="14340" max="14340" width="2.28515625" style="21" customWidth="1"/>
    <col min="14341" max="14341" width="12.85546875" style="21" bestFit="1" customWidth="1"/>
    <col min="14342" max="14344" width="9.140625" style="21"/>
    <col min="14345" max="14345" width="10.5703125" style="21" bestFit="1" customWidth="1"/>
    <col min="14346" max="14592" width="9.140625" style="21"/>
    <col min="14593" max="14593" width="3" style="21" customWidth="1"/>
    <col min="14594" max="14594" width="51.28515625" style="21" customWidth="1"/>
    <col min="14595" max="14595" width="12.85546875" style="21" bestFit="1" customWidth="1"/>
    <col min="14596" max="14596" width="2.28515625" style="21" customWidth="1"/>
    <col min="14597" max="14597" width="12.85546875" style="21" bestFit="1" customWidth="1"/>
    <col min="14598" max="14600" width="9.140625" style="21"/>
    <col min="14601" max="14601" width="10.5703125" style="21" bestFit="1" customWidth="1"/>
    <col min="14602" max="14848" width="9.140625" style="21"/>
    <col min="14849" max="14849" width="3" style="21" customWidth="1"/>
    <col min="14850" max="14850" width="51.28515625" style="21" customWidth="1"/>
    <col min="14851" max="14851" width="12.85546875" style="21" bestFit="1" customWidth="1"/>
    <col min="14852" max="14852" width="2.28515625" style="21" customWidth="1"/>
    <col min="14853" max="14853" width="12.85546875" style="21" bestFit="1" customWidth="1"/>
    <col min="14854" max="14856" width="9.140625" style="21"/>
    <col min="14857" max="14857" width="10.5703125" style="21" bestFit="1" customWidth="1"/>
    <col min="14858" max="15104" width="9.140625" style="21"/>
    <col min="15105" max="15105" width="3" style="21" customWidth="1"/>
    <col min="15106" max="15106" width="51.28515625" style="21" customWidth="1"/>
    <col min="15107" max="15107" width="12.85546875" style="21" bestFit="1" customWidth="1"/>
    <col min="15108" max="15108" width="2.28515625" style="21" customWidth="1"/>
    <col min="15109" max="15109" width="12.85546875" style="21" bestFit="1" customWidth="1"/>
    <col min="15110" max="15112" width="9.140625" style="21"/>
    <col min="15113" max="15113" width="10.5703125" style="21" bestFit="1" customWidth="1"/>
    <col min="15114" max="15360" width="9.140625" style="21"/>
    <col min="15361" max="15361" width="3" style="21" customWidth="1"/>
    <col min="15362" max="15362" width="51.28515625" style="21" customWidth="1"/>
    <col min="15363" max="15363" width="12.85546875" style="21" bestFit="1" customWidth="1"/>
    <col min="15364" max="15364" width="2.28515625" style="21" customWidth="1"/>
    <col min="15365" max="15365" width="12.85546875" style="21" bestFit="1" customWidth="1"/>
    <col min="15366" max="15368" width="9.140625" style="21"/>
    <col min="15369" max="15369" width="10.5703125" style="21" bestFit="1" customWidth="1"/>
    <col min="15370" max="15616" width="9.140625" style="21"/>
    <col min="15617" max="15617" width="3" style="21" customWidth="1"/>
    <col min="15618" max="15618" width="51.28515625" style="21" customWidth="1"/>
    <col min="15619" max="15619" width="12.85546875" style="21" bestFit="1" customWidth="1"/>
    <col min="15620" max="15620" width="2.28515625" style="21" customWidth="1"/>
    <col min="15621" max="15621" width="12.85546875" style="21" bestFit="1" customWidth="1"/>
    <col min="15622" max="15624" width="9.140625" style="21"/>
    <col min="15625" max="15625" width="10.5703125" style="21" bestFit="1" customWidth="1"/>
    <col min="15626" max="15872" width="9.140625" style="21"/>
    <col min="15873" max="15873" width="3" style="21" customWidth="1"/>
    <col min="15874" max="15874" width="51.28515625" style="21" customWidth="1"/>
    <col min="15875" max="15875" width="12.85546875" style="21" bestFit="1" customWidth="1"/>
    <col min="15876" max="15876" width="2.28515625" style="21" customWidth="1"/>
    <col min="15877" max="15877" width="12.85546875" style="21" bestFit="1" customWidth="1"/>
    <col min="15878" max="15880" width="9.140625" style="21"/>
    <col min="15881" max="15881" width="10.5703125" style="21" bestFit="1" customWidth="1"/>
    <col min="15882" max="16128" width="9.140625" style="21"/>
    <col min="16129" max="16129" width="3" style="21" customWidth="1"/>
    <col min="16130" max="16130" width="51.28515625" style="21" customWidth="1"/>
    <col min="16131" max="16131" width="12.85546875" style="21" bestFit="1" customWidth="1"/>
    <col min="16132" max="16132" width="2.28515625" style="21" customWidth="1"/>
    <col min="16133" max="16133" width="12.85546875" style="21" bestFit="1" customWidth="1"/>
    <col min="16134" max="16136" width="9.140625" style="21"/>
    <col min="16137" max="16137" width="10.5703125" style="21" bestFit="1" customWidth="1"/>
    <col min="16138" max="16384" width="9.140625" style="21"/>
  </cols>
  <sheetData>
    <row r="1" spans="1:9" ht="13.5" thickBot="1" x14ac:dyDescent="0.25">
      <c r="A1" s="14"/>
      <c r="B1" s="14"/>
      <c r="C1" s="19" t="s">
        <v>185</v>
      </c>
      <c r="D1" s="20"/>
      <c r="E1" s="20"/>
    </row>
    <row r="2" spans="1:9" s="25" customFormat="1" ht="14.25" thickTop="1" thickBot="1" x14ac:dyDescent="0.25">
      <c r="A2" s="22"/>
      <c r="B2" s="22"/>
      <c r="C2" s="23" t="s">
        <v>1</v>
      </c>
      <c r="D2" s="24"/>
      <c r="E2" s="23" t="s">
        <v>2</v>
      </c>
    </row>
    <row r="3" spans="1:9" ht="13.5" thickTop="1" x14ac:dyDescent="0.2">
      <c r="A3" s="14"/>
      <c r="B3" s="14" t="s">
        <v>186</v>
      </c>
      <c r="C3" s="38">
        <v>0</v>
      </c>
      <c r="D3" s="38"/>
      <c r="E3" s="38"/>
      <c r="F3" s="26" t="s">
        <v>151</v>
      </c>
    </row>
    <row r="4" spans="1:9" x14ac:dyDescent="0.2">
      <c r="A4" s="14"/>
      <c r="B4" s="14" t="s">
        <v>187</v>
      </c>
      <c r="C4" s="38">
        <v>40154.76</v>
      </c>
      <c r="D4" s="38"/>
      <c r="E4" s="38"/>
      <c r="F4" s="26" t="s">
        <v>151</v>
      </c>
    </row>
    <row r="5" spans="1:9" x14ac:dyDescent="0.2">
      <c r="A5" s="14"/>
      <c r="B5" s="14" t="s">
        <v>188</v>
      </c>
      <c r="C5" s="38">
        <v>0</v>
      </c>
      <c r="D5" s="38"/>
      <c r="E5" s="38"/>
      <c r="F5" s="26" t="s">
        <v>151</v>
      </c>
    </row>
    <row r="6" spans="1:9" x14ac:dyDescent="0.2">
      <c r="A6" s="14"/>
      <c r="B6" s="14" t="s">
        <v>189</v>
      </c>
      <c r="C6" s="38">
        <v>361.78</v>
      </c>
      <c r="D6" s="38"/>
      <c r="E6" s="38"/>
      <c r="F6" s="26" t="s">
        <v>151</v>
      </c>
    </row>
    <row r="7" spans="1:9" x14ac:dyDescent="0.2">
      <c r="A7" s="14"/>
      <c r="B7" s="14" t="s">
        <v>190</v>
      </c>
      <c r="C7" s="38">
        <v>0</v>
      </c>
      <c r="D7" s="38"/>
      <c r="E7" s="38"/>
      <c r="F7" s="26" t="s">
        <v>151</v>
      </c>
    </row>
    <row r="8" spans="1:9" x14ac:dyDescent="0.2">
      <c r="A8" s="14"/>
      <c r="B8" s="14" t="s">
        <v>191</v>
      </c>
      <c r="C8" s="38">
        <v>4166.45</v>
      </c>
      <c r="D8" s="38"/>
      <c r="E8" s="38"/>
      <c r="F8" s="26" t="s">
        <v>151</v>
      </c>
    </row>
    <row r="9" spans="1:9" x14ac:dyDescent="0.2">
      <c r="A9" s="14"/>
      <c r="B9" s="14" t="s">
        <v>192</v>
      </c>
      <c r="C9" s="38">
        <v>0</v>
      </c>
      <c r="D9" s="38"/>
      <c r="E9" s="38"/>
      <c r="F9" s="26" t="s">
        <v>151</v>
      </c>
    </row>
    <row r="10" spans="1:9" x14ac:dyDescent="0.2">
      <c r="A10" s="14"/>
      <c r="B10" s="14" t="s">
        <v>193</v>
      </c>
      <c r="C10" s="38">
        <v>60913.5</v>
      </c>
      <c r="D10" s="38"/>
      <c r="E10" s="38"/>
      <c r="F10" s="26" t="s">
        <v>151</v>
      </c>
    </row>
    <row r="11" spans="1:9" x14ac:dyDescent="0.2">
      <c r="A11" s="14"/>
      <c r="B11" s="14" t="s">
        <v>194</v>
      </c>
      <c r="C11" s="38">
        <v>15207.05</v>
      </c>
      <c r="D11" s="38"/>
      <c r="E11" s="38"/>
      <c r="F11" s="26" t="s">
        <v>151</v>
      </c>
    </row>
    <row r="12" spans="1:9" x14ac:dyDescent="0.2">
      <c r="A12" s="14"/>
      <c r="B12" s="14" t="s">
        <v>195</v>
      </c>
      <c r="C12" s="1"/>
      <c r="D12" s="1"/>
      <c r="E12" s="1">
        <v>149971.26</v>
      </c>
      <c r="F12" s="26" t="s">
        <v>152</v>
      </c>
      <c r="G12" s="27"/>
      <c r="H12" s="28"/>
      <c r="I12" s="27"/>
    </row>
    <row r="13" spans="1:9" x14ac:dyDescent="0.2">
      <c r="A13" s="14"/>
      <c r="B13" s="14" t="s">
        <v>196</v>
      </c>
      <c r="C13" s="1">
        <v>174695.7</v>
      </c>
      <c r="D13" s="1"/>
      <c r="E13" s="1"/>
      <c r="F13" s="26" t="s">
        <v>152</v>
      </c>
    </row>
    <row r="14" spans="1:9" x14ac:dyDescent="0.2">
      <c r="A14" s="14"/>
      <c r="B14" s="14" t="s">
        <v>197</v>
      </c>
      <c r="C14" s="1"/>
      <c r="D14" s="1"/>
      <c r="E14" s="1">
        <v>15898.82</v>
      </c>
      <c r="F14" s="26" t="s">
        <v>152</v>
      </c>
    </row>
    <row r="15" spans="1:9" x14ac:dyDescent="0.2">
      <c r="A15" s="14"/>
      <c r="B15" s="14" t="s">
        <v>198</v>
      </c>
      <c r="C15" s="1">
        <v>0</v>
      </c>
      <c r="D15" s="1"/>
      <c r="E15" s="1"/>
      <c r="F15" s="21" t="s">
        <v>175</v>
      </c>
    </row>
    <row r="16" spans="1:9" x14ac:dyDescent="0.2">
      <c r="A16" s="14"/>
      <c r="B16" s="14" t="s">
        <v>199</v>
      </c>
      <c r="C16" s="1">
        <v>1284.92</v>
      </c>
      <c r="D16" s="1"/>
      <c r="E16" s="1"/>
      <c r="F16" s="26" t="s">
        <v>153</v>
      </c>
    </row>
    <row r="17" spans="1:6" x14ac:dyDescent="0.2">
      <c r="A17" s="14"/>
      <c r="B17" s="14" t="s">
        <v>200</v>
      </c>
      <c r="C17" s="1">
        <v>0</v>
      </c>
      <c r="D17" s="1"/>
      <c r="E17" s="1"/>
      <c r="F17" s="26" t="s">
        <v>153</v>
      </c>
    </row>
    <row r="18" spans="1:6" x14ac:dyDescent="0.2">
      <c r="A18" s="14"/>
      <c r="B18" s="14" t="s">
        <v>201</v>
      </c>
      <c r="C18" s="1">
        <v>0</v>
      </c>
      <c r="D18" s="1"/>
      <c r="E18" s="1"/>
      <c r="F18" s="26" t="s">
        <v>153</v>
      </c>
    </row>
    <row r="19" spans="1:6" x14ac:dyDescent="0.2">
      <c r="A19" s="14"/>
      <c r="B19" s="14" t="s">
        <v>202</v>
      </c>
      <c r="C19" s="1">
        <v>0</v>
      </c>
      <c r="D19" s="1"/>
      <c r="E19" s="1"/>
      <c r="F19" s="26" t="s">
        <v>153</v>
      </c>
    </row>
    <row r="20" spans="1:6" x14ac:dyDescent="0.2">
      <c r="A20" s="14"/>
      <c r="B20" s="14" t="s">
        <v>203</v>
      </c>
      <c r="C20" s="1">
        <v>0</v>
      </c>
      <c r="D20" s="1"/>
      <c r="E20" s="1"/>
      <c r="F20" s="26" t="s">
        <v>153</v>
      </c>
    </row>
    <row r="21" spans="1:6" x14ac:dyDescent="0.2">
      <c r="A21" s="14"/>
      <c r="B21" s="14" t="s">
        <v>204</v>
      </c>
      <c r="C21" s="1">
        <v>49903.86</v>
      </c>
      <c r="D21" s="1"/>
      <c r="E21" s="1"/>
      <c r="F21" s="26" t="s">
        <v>153</v>
      </c>
    </row>
    <row r="22" spans="1:6" x14ac:dyDescent="0.2">
      <c r="A22" s="14"/>
      <c r="B22" s="14" t="s">
        <v>205</v>
      </c>
      <c r="C22" s="1">
        <v>53016.05</v>
      </c>
      <c r="D22" s="1"/>
      <c r="E22" s="1"/>
      <c r="F22" s="26" t="s">
        <v>153</v>
      </c>
    </row>
    <row r="23" spans="1:6" x14ac:dyDescent="0.2">
      <c r="A23" s="14"/>
      <c r="B23" s="14" t="s">
        <v>206</v>
      </c>
      <c r="C23" s="1"/>
      <c r="D23" s="1"/>
      <c r="E23" s="1">
        <v>15000</v>
      </c>
      <c r="F23" s="26" t="s">
        <v>153</v>
      </c>
    </row>
    <row r="24" spans="1:6" x14ac:dyDescent="0.2">
      <c r="A24" s="14"/>
      <c r="B24" s="14" t="s">
        <v>207</v>
      </c>
      <c r="C24" s="1">
        <v>0</v>
      </c>
      <c r="D24" s="1"/>
      <c r="E24" s="1"/>
      <c r="F24" s="26" t="s">
        <v>154</v>
      </c>
    </row>
    <row r="25" spans="1:6" x14ac:dyDescent="0.2">
      <c r="A25" s="14"/>
      <c r="B25" s="14" t="s">
        <v>208</v>
      </c>
      <c r="C25" s="1">
        <v>6173.13</v>
      </c>
      <c r="D25" s="1"/>
      <c r="E25" s="1"/>
      <c r="F25" s="26" t="s">
        <v>154</v>
      </c>
    </row>
    <row r="26" spans="1:6" x14ac:dyDescent="0.2">
      <c r="A26" s="14"/>
      <c r="B26" s="14" t="s">
        <v>209</v>
      </c>
      <c r="C26" s="1">
        <v>57298.400000000001</v>
      </c>
      <c r="D26" s="1"/>
      <c r="E26" s="1"/>
      <c r="F26" s="26" t="s">
        <v>154</v>
      </c>
    </row>
    <row r="27" spans="1:6" x14ac:dyDescent="0.2">
      <c r="A27" s="14"/>
      <c r="B27" s="14" t="s">
        <v>210</v>
      </c>
      <c r="C27" s="1">
        <v>0</v>
      </c>
      <c r="D27" s="1"/>
      <c r="E27" s="1"/>
      <c r="F27" s="26" t="s">
        <v>154</v>
      </c>
    </row>
    <row r="28" spans="1:6" x14ac:dyDescent="0.2">
      <c r="A28" s="14"/>
      <c r="B28" s="14" t="s">
        <v>211</v>
      </c>
      <c r="C28" s="1">
        <v>0</v>
      </c>
      <c r="D28" s="1"/>
      <c r="E28" s="1"/>
      <c r="F28" s="26" t="s">
        <v>154</v>
      </c>
    </row>
    <row r="29" spans="1:6" x14ac:dyDescent="0.2">
      <c r="A29" s="14"/>
      <c r="B29" s="14" t="s">
        <v>212</v>
      </c>
      <c r="C29" s="27">
        <v>0</v>
      </c>
      <c r="D29" s="28"/>
      <c r="E29" s="27"/>
      <c r="F29" s="21" t="s">
        <v>175</v>
      </c>
    </row>
    <row r="30" spans="1:6" x14ac:dyDescent="0.2">
      <c r="A30" s="14"/>
      <c r="B30" s="14" t="s">
        <v>213</v>
      </c>
      <c r="C30" s="1">
        <v>1825</v>
      </c>
      <c r="D30" s="1"/>
      <c r="E30" s="1"/>
      <c r="F30" s="26" t="s">
        <v>155</v>
      </c>
    </row>
    <row r="31" spans="1:6" x14ac:dyDescent="0.2">
      <c r="A31" s="14"/>
      <c r="B31" s="14" t="s">
        <v>214</v>
      </c>
      <c r="C31" s="27">
        <v>0</v>
      </c>
      <c r="D31" s="28"/>
      <c r="E31" s="27"/>
      <c r="F31" s="21" t="s">
        <v>175</v>
      </c>
    </row>
    <row r="32" spans="1:6" x14ac:dyDescent="0.2">
      <c r="A32" s="14"/>
      <c r="B32" s="14" t="s">
        <v>215</v>
      </c>
      <c r="C32" s="1">
        <v>3146.24</v>
      </c>
      <c r="D32" s="1"/>
      <c r="E32" s="1"/>
      <c r="F32" s="26" t="s">
        <v>156</v>
      </c>
    </row>
    <row r="33" spans="1:6" x14ac:dyDescent="0.2">
      <c r="A33" s="14"/>
      <c r="B33" s="14" t="s">
        <v>216</v>
      </c>
      <c r="C33" s="1"/>
      <c r="D33" s="1"/>
      <c r="E33" s="1">
        <v>3146.24</v>
      </c>
      <c r="F33" s="26" t="s">
        <v>156</v>
      </c>
    </row>
    <row r="34" spans="1:6" x14ac:dyDescent="0.2">
      <c r="A34" s="14"/>
      <c r="B34" s="14" t="s">
        <v>217</v>
      </c>
      <c r="C34" s="1">
        <v>0</v>
      </c>
      <c r="D34" s="1"/>
      <c r="E34" s="1"/>
      <c r="F34" s="26" t="s">
        <v>156</v>
      </c>
    </row>
    <row r="35" spans="1:6" x14ac:dyDescent="0.2">
      <c r="A35" s="14"/>
      <c r="B35" s="14" t="s">
        <v>218</v>
      </c>
      <c r="C35" s="1">
        <v>58169.61</v>
      </c>
      <c r="D35" s="1"/>
      <c r="E35" s="1"/>
      <c r="F35" s="26" t="s">
        <v>156</v>
      </c>
    </row>
    <row r="36" spans="1:6" x14ac:dyDescent="0.2">
      <c r="A36" s="14"/>
      <c r="B36" s="14" t="s">
        <v>219</v>
      </c>
      <c r="C36" s="1"/>
      <c r="D36" s="1"/>
      <c r="E36" s="1">
        <v>56747.16</v>
      </c>
      <c r="F36" s="26" t="s">
        <v>156</v>
      </c>
    </row>
    <row r="37" spans="1:6" x14ac:dyDescent="0.2">
      <c r="A37" s="14"/>
      <c r="B37" s="14" t="s">
        <v>220</v>
      </c>
      <c r="C37" s="1">
        <v>0</v>
      </c>
      <c r="D37" s="1"/>
      <c r="E37" s="1"/>
      <c r="F37" s="26" t="s">
        <v>156</v>
      </c>
    </row>
    <row r="38" spans="1:6" x14ac:dyDescent="0.2">
      <c r="A38" s="14"/>
      <c r="B38" s="14" t="s">
        <v>221</v>
      </c>
      <c r="C38" s="1">
        <v>29700.32</v>
      </c>
      <c r="D38" s="1"/>
      <c r="E38" s="1"/>
      <c r="F38" s="26" t="s">
        <v>156</v>
      </c>
    </row>
    <row r="39" spans="1:6" x14ac:dyDescent="0.2">
      <c r="A39" s="14"/>
      <c r="B39" s="14" t="s">
        <v>222</v>
      </c>
      <c r="C39" s="1"/>
      <c r="D39" s="1"/>
      <c r="E39" s="1">
        <v>20441.150000000001</v>
      </c>
      <c r="F39" s="26" t="s">
        <v>156</v>
      </c>
    </row>
    <row r="40" spans="1:6" x14ac:dyDescent="0.2">
      <c r="A40" s="14"/>
      <c r="B40" s="14" t="s">
        <v>223</v>
      </c>
      <c r="C40" s="1">
        <v>9333.5400000000009</v>
      </c>
      <c r="D40" s="1"/>
      <c r="E40" s="1"/>
      <c r="F40" s="26" t="s">
        <v>156</v>
      </c>
    </row>
    <row r="41" spans="1:6" x14ac:dyDescent="0.2">
      <c r="A41" s="14"/>
      <c r="B41" s="14" t="s">
        <v>224</v>
      </c>
      <c r="C41" s="1"/>
      <c r="D41" s="1"/>
      <c r="E41" s="1">
        <v>9257.1200000000008</v>
      </c>
      <c r="F41" s="26" t="s">
        <v>156</v>
      </c>
    </row>
    <row r="42" spans="1:6" x14ac:dyDescent="0.2">
      <c r="A42" s="14"/>
      <c r="B42" s="14" t="s">
        <v>225</v>
      </c>
      <c r="C42" s="1">
        <v>20704.349999999999</v>
      </c>
      <c r="D42" s="1"/>
      <c r="E42" s="1"/>
      <c r="F42" s="26" t="s">
        <v>156</v>
      </c>
    </row>
    <row r="43" spans="1:6" x14ac:dyDescent="0.2">
      <c r="A43" s="14"/>
      <c r="B43" s="14" t="s">
        <v>226</v>
      </c>
      <c r="C43" s="1"/>
      <c r="D43" s="1"/>
      <c r="E43" s="1">
        <v>17839.79</v>
      </c>
      <c r="F43" s="26" t="s">
        <v>156</v>
      </c>
    </row>
    <row r="44" spans="1:6" x14ac:dyDescent="0.2">
      <c r="A44" s="14"/>
      <c r="B44" s="14" t="s">
        <v>227</v>
      </c>
      <c r="C44" s="27">
        <v>0</v>
      </c>
      <c r="D44" s="28"/>
      <c r="E44" s="27"/>
      <c r="F44" s="21" t="s">
        <v>175</v>
      </c>
    </row>
    <row r="45" spans="1:6" x14ac:dyDescent="0.2">
      <c r="A45" s="14"/>
      <c r="B45" s="14" t="s">
        <v>177</v>
      </c>
      <c r="C45" s="1"/>
      <c r="D45" s="1"/>
      <c r="E45" s="1">
        <v>51121.41</v>
      </c>
      <c r="F45" s="26" t="s">
        <v>177</v>
      </c>
    </row>
    <row r="46" spans="1:6" x14ac:dyDescent="0.2">
      <c r="A46" s="14"/>
      <c r="B46" s="14" t="s">
        <v>228</v>
      </c>
      <c r="C46" s="1"/>
      <c r="D46" s="1"/>
      <c r="E46" s="1">
        <v>53775.51</v>
      </c>
      <c r="F46" s="26" t="s">
        <v>177</v>
      </c>
    </row>
    <row r="47" spans="1:6" x14ac:dyDescent="0.2">
      <c r="A47" s="14"/>
      <c r="B47" s="14" t="s">
        <v>229</v>
      </c>
      <c r="C47" s="1">
        <v>0</v>
      </c>
      <c r="D47" s="1"/>
      <c r="E47" s="1"/>
      <c r="F47" s="26" t="s">
        <v>177</v>
      </c>
    </row>
    <row r="48" spans="1:6" x14ac:dyDescent="0.2">
      <c r="A48" s="14"/>
      <c r="B48" s="14" t="s">
        <v>230</v>
      </c>
      <c r="C48" s="1">
        <v>0</v>
      </c>
      <c r="D48" s="1"/>
      <c r="E48" s="1"/>
      <c r="F48" s="26" t="s">
        <v>177</v>
      </c>
    </row>
    <row r="49" spans="1:10" x14ac:dyDescent="0.2">
      <c r="A49" s="14"/>
      <c r="B49" s="14" t="s">
        <v>231</v>
      </c>
      <c r="C49" s="1">
        <v>0</v>
      </c>
      <c r="D49" s="1"/>
      <c r="E49" s="1"/>
      <c r="F49" s="26" t="s">
        <v>177</v>
      </c>
    </row>
    <row r="50" spans="1:10" x14ac:dyDescent="0.2">
      <c r="A50" s="14"/>
      <c r="B50" s="14" t="s">
        <v>232</v>
      </c>
      <c r="C50" s="1">
        <v>0</v>
      </c>
      <c r="D50" s="1"/>
      <c r="E50" s="1"/>
      <c r="F50" s="26" t="s">
        <v>177</v>
      </c>
    </row>
    <row r="51" spans="1:10" x14ac:dyDescent="0.2">
      <c r="A51" s="14"/>
      <c r="B51" s="14" t="s">
        <v>233</v>
      </c>
      <c r="C51" s="1"/>
      <c r="D51" s="1"/>
      <c r="E51" s="1">
        <v>42512.13</v>
      </c>
      <c r="F51" s="26" t="s">
        <v>177</v>
      </c>
    </row>
    <row r="52" spans="1:10" x14ac:dyDescent="0.2">
      <c r="A52" s="14"/>
      <c r="B52" s="14" t="s">
        <v>234</v>
      </c>
      <c r="C52" s="1">
        <v>0</v>
      </c>
      <c r="D52" s="1"/>
      <c r="E52" s="1"/>
      <c r="F52" s="26" t="s">
        <v>177</v>
      </c>
    </row>
    <row r="53" spans="1:10" x14ac:dyDescent="0.2">
      <c r="A53" s="14"/>
      <c r="B53" s="14" t="s">
        <v>235</v>
      </c>
      <c r="C53" s="1">
        <v>0</v>
      </c>
      <c r="D53" s="1"/>
      <c r="E53" s="1"/>
      <c r="F53" s="26" t="s">
        <v>177</v>
      </c>
    </row>
    <row r="54" spans="1:10" x14ac:dyDescent="0.2">
      <c r="A54" s="14"/>
      <c r="B54" s="14" t="s">
        <v>236</v>
      </c>
      <c r="C54" s="1"/>
      <c r="D54" s="1"/>
      <c r="E54" s="1">
        <v>13438.16</v>
      </c>
      <c r="F54" s="26" t="s">
        <v>177</v>
      </c>
    </row>
    <row r="55" spans="1:10" x14ac:dyDescent="0.2">
      <c r="A55" s="14"/>
      <c r="B55" s="14" t="s">
        <v>237</v>
      </c>
      <c r="C55" s="1"/>
      <c r="D55" s="1"/>
      <c r="E55" s="1">
        <v>17197.29</v>
      </c>
      <c r="F55" s="26" t="s">
        <v>158</v>
      </c>
    </row>
    <row r="56" spans="1:10" x14ac:dyDescent="0.2">
      <c r="A56" s="14"/>
      <c r="B56" s="14" t="s">
        <v>238</v>
      </c>
      <c r="C56" s="1"/>
      <c r="D56" s="1"/>
      <c r="E56" s="1">
        <v>70210.33</v>
      </c>
      <c r="F56" s="26" t="s">
        <v>158</v>
      </c>
    </row>
    <row r="57" spans="1:10" x14ac:dyDescent="0.2">
      <c r="A57" s="14"/>
      <c r="B57" s="14" t="s">
        <v>239</v>
      </c>
      <c r="C57" s="39"/>
      <c r="D57" s="39"/>
      <c r="E57" s="39">
        <v>9556.42</v>
      </c>
      <c r="F57" s="26" t="s">
        <v>159</v>
      </c>
    </row>
    <row r="58" spans="1:10" x14ac:dyDescent="0.2">
      <c r="A58" s="14"/>
      <c r="B58" s="14" t="s">
        <v>240</v>
      </c>
      <c r="C58" s="39"/>
      <c r="D58" s="39"/>
      <c r="E58" s="39">
        <v>7670.58</v>
      </c>
      <c r="F58" s="26" t="s">
        <v>159</v>
      </c>
    </row>
    <row r="59" spans="1:10" x14ac:dyDescent="0.2">
      <c r="A59" s="14"/>
      <c r="B59" s="14" t="s">
        <v>241</v>
      </c>
      <c r="C59" s="39"/>
      <c r="D59" s="39"/>
      <c r="E59" s="39">
        <v>847.57</v>
      </c>
      <c r="F59" s="26" t="s">
        <v>159</v>
      </c>
    </row>
    <row r="60" spans="1:10" x14ac:dyDescent="0.2">
      <c r="A60" s="14"/>
      <c r="B60" s="14" t="s">
        <v>242</v>
      </c>
      <c r="C60" s="39">
        <v>0</v>
      </c>
      <c r="D60" s="39"/>
      <c r="E60" s="39"/>
      <c r="F60" s="26" t="s">
        <v>159</v>
      </c>
      <c r="G60" s="14"/>
      <c r="H60" s="27"/>
      <c r="I60" s="28"/>
      <c r="J60" s="27"/>
    </row>
    <row r="61" spans="1:10" x14ac:dyDescent="0.2">
      <c r="A61" s="14"/>
      <c r="B61" s="14" t="s">
        <v>243</v>
      </c>
      <c r="C61" s="39"/>
      <c r="D61" s="39"/>
      <c r="E61" s="39">
        <v>359.99</v>
      </c>
      <c r="F61" s="26" t="s">
        <v>159</v>
      </c>
    </row>
    <row r="62" spans="1:10" x14ac:dyDescent="0.2">
      <c r="A62" s="14"/>
      <c r="B62" s="14" t="s">
        <v>244</v>
      </c>
      <c r="C62" s="39"/>
      <c r="D62" s="39"/>
      <c r="E62" s="39">
        <v>1736.16</v>
      </c>
      <c r="F62" s="26" t="s">
        <v>159</v>
      </c>
    </row>
    <row r="63" spans="1:10" x14ac:dyDescent="0.2">
      <c r="A63" s="14"/>
      <c r="B63" s="14" t="s">
        <v>245</v>
      </c>
      <c r="C63" s="39"/>
      <c r="D63" s="39"/>
      <c r="E63" s="39">
        <v>398.45</v>
      </c>
      <c r="F63" s="26" t="s">
        <v>159</v>
      </c>
    </row>
    <row r="64" spans="1:10" x14ac:dyDescent="0.2">
      <c r="A64" s="14"/>
      <c r="B64" s="14" t="s">
        <v>246</v>
      </c>
      <c r="C64" s="1"/>
      <c r="D64" s="1"/>
      <c r="E64" s="1">
        <v>33.119999999999997</v>
      </c>
      <c r="F64" s="5" t="s">
        <v>161</v>
      </c>
    </row>
    <row r="65" spans="1:6" x14ac:dyDescent="0.2">
      <c r="A65" s="14"/>
      <c r="B65" s="14" t="s">
        <v>247</v>
      </c>
      <c r="C65" s="1"/>
      <c r="D65" s="1"/>
      <c r="E65" s="1">
        <v>3597.17</v>
      </c>
      <c r="F65" s="5" t="s">
        <v>161</v>
      </c>
    </row>
    <row r="66" spans="1:6" x14ac:dyDescent="0.2">
      <c r="A66" s="14"/>
      <c r="B66" s="14" t="s">
        <v>248</v>
      </c>
      <c r="C66" s="1"/>
      <c r="D66" s="1"/>
      <c r="E66" s="1">
        <v>6949</v>
      </c>
      <c r="F66" s="5" t="s">
        <v>161</v>
      </c>
    </row>
    <row r="67" spans="1:6" x14ac:dyDescent="0.2">
      <c r="A67" s="14"/>
      <c r="B67" s="14" t="s">
        <v>249</v>
      </c>
      <c r="C67" s="1"/>
      <c r="D67" s="1"/>
      <c r="E67" s="1">
        <v>122352.84</v>
      </c>
      <c r="F67" s="26" t="s">
        <v>160</v>
      </c>
    </row>
    <row r="68" spans="1:6" x14ac:dyDescent="0.2">
      <c r="A68" s="14"/>
      <c r="B68" s="14" t="s">
        <v>250</v>
      </c>
      <c r="C68" s="1"/>
      <c r="D68" s="1"/>
      <c r="E68" s="1">
        <v>174695.7</v>
      </c>
      <c r="F68" s="26" t="s">
        <v>160</v>
      </c>
    </row>
    <row r="69" spans="1:6" x14ac:dyDescent="0.2">
      <c r="A69" s="14"/>
      <c r="B69" s="14" t="s">
        <v>251</v>
      </c>
      <c r="C69" s="1"/>
      <c r="D69" s="1"/>
      <c r="E69" s="1">
        <v>400.45</v>
      </c>
      <c r="F69" s="21" t="s">
        <v>163</v>
      </c>
    </row>
    <row r="70" spans="1:6" x14ac:dyDescent="0.2">
      <c r="A70" s="14"/>
      <c r="B70" s="14" t="s">
        <v>252</v>
      </c>
      <c r="C70" s="1"/>
      <c r="D70" s="1"/>
      <c r="E70" s="1">
        <v>4044.13</v>
      </c>
      <c r="F70" s="21" t="s">
        <v>163</v>
      </c>
    </row>
    <row r="71" spans="1:6" x14ac:dyDescent="0.2">
      <c r="A71" s="14"/>
      <c r="B71" s="14" t="s">
        <v>253</v>
      </c>
      <c r="C71" s="1"/>
      <c r="D71" s="1"/>
      <c r="E71" s="1">
        <v>81727.320000000007</v>
      </c>
      <c r="F71" s="21" t="s">
        <v>163</v>
      </c>
    </row>
    <row r="72" spans="1:6" x14ac:dyDescent="0.2">
      <c r="A72" s="14"/>
      <c r="B72" s="2" t="s">
        <v>254</v>
      </c>
      <c r="C72" s="1"/>
      <c r="D72" s="1"/>
      <c r="E72" s="1">
        <v>1537.01</v>
      </c>
      <c r="F72" s="21" t="s">
        <v>162</v>
      </c>
    </row>
    <row r="73" spans="1:6" x14ac:dyDescent="0.2">
      <c r="A73" s="14"/>
      <c r="B73" s="14" t="s">
        <v>255</v>
      </c>
      <c r="C73" s="1"/>
      <c r="D73" s="1"/>
      <c r="E73" s="1">
        <v>6399.62</v>
      </c>
      <c r="F73" s="21" t="s">
        <v>178</v>
      </c>
    </row>
    <row r="74" spans="1:6" x14ac:dyDescent="0.2">
      <c r="A74" s="14"/>
      <c r="B74" s="14" t="s">
        <v>256</v>
      </c>
      <c r="C74" s="1"/>
      <c r="D74" s="1"/>
      <c r="E74" s="1">
        <f>53921.36-E79</f>
        <v>0</v>
      </c>
      <c r="F74" s="21" t="s">
        <v>179</v>
      </c>
    </row>
    <row r="75" spans="1:6" x14ac:dyDescent="0.2">
      <c r="A75" s="14"/>
      <c r="B75" s="14" t="s">
        <v>257</v>
      </c>
      <c r="C75" s="1"/>
      <c r="D75" s="1"/>
      <c r="E75" s="1">
        <v>143652.03</v>
      </c>
      <c r="F75" s="21" t="s">
        <v>179</v>
      </c>
    </row>
    <row r="76" spans="1:6" x14ac:dyDescent="0.2">
      <c r="A76" s="14"/>
      <c r="B76" s="14" t="s">
        <v>258</v>
      </c>
      <c r="C76" s="1"/>
      <c r="D76" s="1"/>
      <c r="E76" s="1">
        <v>4261.55</v>
      </c>
      <c r="F76" s="21" t="s">
        <v>179</v>
      </c>
    </row>
    <row r="77" spans="1:6" x14ac:dyDescent="0.2">
      <c r="A77" s="14"/>
      <c r="B77" s="14" t="s">
        <v>259</v>
      </c>
      <c r="C77" s="1"/>
      <c r="D77" s="1"/>
      <c r="E77" s="1">
        <f>50691.32-E78</f>
        <v>32622.62</v>
      </c>
      <c r="F77" s="21" t="s">
        <v>179</v>
      </c>
    </row>
    <row r="78" spans="1:6" x14ac:dyDescent="0.2">
      <c r="A78" s="14"/>
      <c r="B78" s="14" t="s">
        <v>397</v>
      </c>
      <c r="C78" s="1"/>
      <c r="D78" s="1"/>
      <c r="E78" s="1">
        <v>18068.7</v>
      </c>
      <c r="F78" s="5" t="s">
        <v>183</v>
      </c>
    </row>
    <row r="79" spans="1:6" x14ac:dyDescent="0.2">
      <c r="A79" s="14"/>
      <c r="B79" s="14" t="s">
        <v>398</v>
      </c>
      <c r="C79" s="1"/>
      <c r="D79" s="1"/>
      <c r="E79" s="1">
        <v>53921.36</v>
      </c>
      <c r="F79" s="5" t="s">
        <v>183</v>
      </c>
    </row>
    <row r="80" spans="1:6" x14ac:dyDescent="0.2">
      <c r="A80" s="14"/>
      <c r="B80" s="14" t="s">
        <v>176</v>
      </c>
      <c r="C80" s="27"/>
      <c r="D80" s="28"/>
      <c r="E80" s="27">
        <f>2016200.68-250000</f>
        <v>1766200.68</v>
      </c>
      <c r="F80" s="21" t="s">
        <v>167</v>
      </c>
    </row>
    <row r="81" spans="1:6" x14ac:dyDescent="0.2">
      <c r="A81" s="14"/>
      <c r="B81" s="14" t="s">
        <v>260</v>
      </c>
      <c r="C81" s="27">
        <v>0</v>
      </c>
      <c r="D81" s="28"/>
      <c r="E81" s="27"/>
      <c r="F81" s="21" t="s">
        <v>175</v>
      </c>
    </row>
    <row r="82" spans="1:6" x14ac:dyDescent="0.2">
      <c r="A82" s="14"/>
      <c r="B82" s="14" t="s">
        <v>261</v>
      </c>
      <c r="C82" s="27">
        <v>0</v>
      </c>
      <c r="F82" s="21" t="s">
        <v>175</v>
      </c>
    </row>
    <row r="83" spans="1:6" x14ac:dyDescent="0.2">
      <c r="A83" s="14"/>
      <c r="B83" s="14" t="s">
        <v>262</v>
      </c>
      <c r="C83" s="27">
        <v>0</v>
      </c>
      <c r="F83" s="21" t="s">
        <v>175</v>
      </c>
    </row>
    <row r="84" spans="1:6" x14ac:dyDescent="0.2">
      <c r="A84" s="14"/>
      <c r="B84" s="14" t="s">
        <v>263</v>
      </c>
      <c r="C84" s="27">
        <v>0</v>
      </c>
      <c r="F84" s="21" t="s">
        <v>175</v>
      </c>
    </row>
    <row r="85" spans="1:6" x14ac:dyDescent="0.2">
      <c r="A85" s="14"/>
      <c r="B85" s="14" t="s">
        <v>264</v>
      </c>
      <c r="C85" s="27"/>
      <c r="D85" s="28"/>
      <c r="E85" s="27">
        <v>500</v>
      </c>
      <c r="F85" s="21" t="s">
        <v>166</v>
      </c>
    </row>
    <row r="86" spans="1:6" x14ac:dyDescent="0.2">
      <c r="A86" s="14"/>
      <c r="B86" s="14" t="s">
        <v>265</v>
      </c>
      <c r="C86" s="27"/>
      <c r="D86" s="28"/>
      <c r="E86" s="27">
        <v>28646</v>
      </c>
      <c r="F86" s="21" t="s">
        <v>165</v>
      </c>
    </row>
    <row r="87" spans="1:6" x14ac:dyDescent="0.2">
      <c r="A87" s="14"/>
      <c r="B87" s="14" t="s">
        <v>266</v>
      </c>
      <c r="C87" s="1">
        <v>2211392.27</v>
      </c>
      <c r="D87" s="1"/>
      <c r="E87" s="1"/>
      <c r="F87" s="26" t="s">
        <v>164</v>
      </c>
    </row>
    <row r="88" spans="1:6" x14ac:dyDescent="0.2">
      <c r="A88" s="14"/>
      <c r="B88" s="14" t="s">
        <v>267</v>
      </c>
      <c r="C88" s="1"/>
      <c r="D88" s="1"/>
      <c r="E88" s="1">
        <v>252.73</v>
      </c>
      <c r="F88" s="5" t="s">
        <v>184</v>
      </c>
    </row>
    <row r="89" spans="1:6" x14ac:dyDescent="0.2">
      <c r="A89" s="14"/>
      <c r="B89" s="14" t="s">
        <v>268</v>
      </c>
      <c r="C89" s="1"/>
      <c r="D89" s="1"/>
      <c r="E89" s="1">
        <v>9.9600000000000009</v>
      </c>
      <c r="F89" s="5" t="s">
        <v>184</v>
      </c>
    </row>
    <row r="90" spans="1:6" x14ac:dyDescent="0.2">
      <c r="A90" s="14"/>
      <c r="B90" s="14" t="s">
        <v>269</v>
      </c>
      <c r="C90" s="1"/>
      <c r="D90" s="1"/>
      <c r="E90" s="1">
        <v>469.74</v>
      </c>
      <c r="F90" s="5" t="s">
        <v>184</v>
      </c>
    </row>
    <row r="91" spans="1:6" x14ac:dyDescent="0.2">
      <c r="A91" s="14"/>
      <c r="B91" s="14" t="s">
        <v>270</v>
      </c>
      <c r="C91" s="1"/>
      <c r="D91" s="1"/>
      <c r="E91" s="1">
        <v>92653.7</v>
      </c>
      <c r="F91" s="5" t="s">
        <v>184</v>
      </c>
    </row>
    <row r="92" spans="1:6" x14ac:dyDescent="0.2">
      <c r="A92" s="14"/>
      <c r="B92" s="14" t="s">
        <v>271</v>
      </c>
      <c r="C92" s="1"/>
      <c r="D92" s="1"/>
      <c r="E92" s="1">
        <v>7123.65</v>
      </c>
      <c r="F92" s="5" t="s">
        <v>184</v>
      </c>
    </row>
    <row r="93" spans="1:6" x14ac:dyDescent="0.2">
      <c r="A93" s="14"/>
      <c r="B93" s="14" t="s">
        <v>272</v>
      </c>
      <c r="C93" s="1"/>
      <c r="D93" s="1"/>
      <c r="E93" s="1">
        <v>3890</v>
      </c>
      <c r="F93" s="5" t="s">
        <v>184</v>
      </c>
    </row>
    <row r="94" spans="1:6" x14ac:dyDescent="0.2">
      <c r="A94" s="14"/>
      <c r="B94" s="14" t="s">
        <v>273</v>
      </c>
      <c r="C94" s="1">
        <v>0</v>
      </c>
      <c r="D94" s="1"/>
      <c r="E94" s="1"/>
      <c r="F94" s="5" t="s">
        <v>184</v>
      </c>
    </row>
    <row r="95" spans="1:6" x14ac:dyDescent="0.2">
      <c r="A95" s="14"/>
      <c r="B95" s="14" t="s">
        <v>274</v>
      </c>
      <c r="C95" s="1"/>
      <c r="D95" s="1"/>
      <c r="E95" s="1">
        <v>702834.26</v>
      </c>
      <c r="F95" s="5" t="s">
        <v>184</v>
      </c>
    </row>
    <row r="96" spans="1:6" x14ac:dyDescent="0.2">
      <c r="A96" s="14"/>
      <c r="B96" s="14" t="s">
        <v>275</v>
      </c>
      <c r="C96" s="1">
        <v>100</v>
      </c>
      <c r="D96" s="1"/>
      <c r="E96" s="1"/>
      <c r="F96" s="5" t="s">
        <v>184</v>
      </c>
    </row>
    <row r="97" spans="1:6" x14ac:dyDescent="0.2">
      <c r="A97" s="14"/>
      <c r="B97" s="14" t="s">
        <v>276</v>
      </c>
      <c r="C97" s="1">
        <v>3175</v>
      </c>
      <c r="D97" s="1"/>
      <c r="E97" s="1"/>
      <c r="F97" s="5" t="s">
        <v>184</v>
      </c>
    </row>
    <row r="98" spans="1:6" x14ac:dyDescent="0.2">
      <c r="A98" s="14"/>
      <c r="B98" s="14" t="s">
        <v>277</v>
      </c>
      <c r="C98" s="1"/>
      <c r="D98" s="1"/>
      <c r="E98" s="1">
        <v>46433.25</v>
      </c>
      <c r="F98" s="5" t="s">
        <v>184</v>
      </c>
    </row>
    <row r="99" spans="1:6" x14ac:dyDescent="0.2">
      <c r="A99" s="14"/>
      <c r="B99" s="14" t="s">
        <v>278</v>
      </c>
      <c r="C99" s="1"/>
      <c r="D99" s="1"/>
      <c r="E99" s="1">
        <v>31739</v>
      </c>
      <c r="F99" s="5" t="s">
        <v>184</v>
      </c>
    </row>
    <row r="100" spans="1:6" x14ac:dyDescent="0.2">
      <c r="A100" s="14"/>
      <c r="B100" s="14" t="s">
        <v>279</v>
      </c>
      <c r="C100" s="1"/>
      <c r="D100" s="1"/>
      <c r="E100" s="1">
        <v>33330.82</v>
      </c>
      <c r="F100" s="5" t="s">
        <v>184</v>
      </c>
    </row>
    <row r="101" spans="1:6" x14ac:dyDescent="0.2">
      <c r="A101" s="14"/>
      <c r="B101" s="14" t="s">
        <v>280</v>
      </c>
      <c r="C101" s="1"/>
      <c r="D101" s="1"/>
      <c r="E101" s="1">
        <v>162720</v>
      </c>
      <c r="F101" s="5" t="s">
        <v>184</v>
      </c>
    </row>
    <row r="102" spans="1:6" x14ac:dyDescent="0.2">
      <c r="A102" s="14"/>
      <c r="B102" s="14" t="s">
        <v>281</v>
      </c>
      <c r="C102" s="1"/>
      <c r="D102" s="1"/>
      <c r="E102" s="1">
        <v>3930.57</v>
      </c>
      <c r="F102" s="5" t="s">
        <v>184</v>
      </c>
    </row>
    <row r="103" spans="1:6" x14ac:dyDescent="0.2">
      <c r="A103" s="14"/>
      <c r="B103" s="14" t="s">
        <v>282</v>
      </c>
      <c r="C103" s="1"/>
      <c r="D103" s="1"/>
      <c r="E103" s="1">
        <v>34951.949999999997</v>
      </c>
      <c r="F103" s="5" t="s">
        <v>184</v>
      </c>
    </row>
    <row r="104" spans="1:6" x14ac:dyDescent="0.2">
      <c r="A104" s="14"/>
      <c r="B104" s="14" t="s">
        <v>283</v>
      </c>
      <c r="C104" s="1"/>
      <c r="D104" s="1"/>
      <c r="E104" s="1">
        <v>54450</v>
      </c>
      <c r="F104" s="5" t="s">
        <v>184</v>
      </c>
    </row>
    <row r="105" spans="1:6" x14ac:dyDescent="0.2">
      <c r="A105" s="14"/>
      <c r="B105" s="14" t="s">
        <v>284</v>
      </c>
      <c r="C105" s="1"/>
      <c r="D105" s="1"/>
      <c r="E105" s="1">
        <v>22186</v>
      </c>
      <c r="F105" s="5" t="s">
        <v>184</v>
      </c>
    </row>
    <row r="106" spans="1:6" x14ac:dyDescent="0.2">
      <c r="A106" s="14"/>
      <c r="B106" s="14" t="s">
        <v>285</v>
      </c>
      <c r="C106" s="1"/>
      <c r="D106" s="1"/>
      <c r="E106" s="1">
        <v>14985</v>
      </c>
      <c r="F106" s="5" t="s">
        <v>184</v>
      </c>
    </row>
    <row r="107" spans="1:6" x14ac:dyDescent="0.2">
      <c r="A107" s="14"/>
      <c r="B107" s="14" t="s">
        <v>286</v>
      </c>
      <c r="C107" s="1"/>
      <c r="D107" s="1"/>
      <c r="E107" s="1">
        <v>7690</v>
      </c>
      <c r="F107" s="5" t="s">
        <v>184</v>
      </c>
    </row>
    <row r="108" spans="1:6" x14ac:dyDescent="0.2">
      <c r="A108" s="14"/>
      <c r="B108" s="14" t="s">
        <v>287</v>
      </c>
      <c r="C108" s="1"/>
      <c r="D108" s="1"/>
      <c r="E108" s="1">
        <v>6392</v>
      </c>
      <c r="F108" s="5" t="s">
        <v>184</v>
      </c>
    </row>
    <row r="109" spans="1:6" x14ac:dyDescent="0.2">
      <c r="A109" s="14"/>
      <c r="B109" s="14" t="s">
        <v>288</v>
      </c>
      <c r="C109" s="1"/>
      <c r="D109" s="1"/>
      <c r="E109" s="1">
        <v>6885</v>
      </c>
      <c r="F109" s="5" t="s">
        <v>184</v>
      </c>
    </row>
    <row r="110" spans="1:6" x14ac:dyDescent="0.2">
      <c r="A110" s="14"/>
      <c r="B110" s="14" t="s">
        <v>289</v>
      </c>
      <c r="C110" s="1"/>
      <c r="D110" s="1"/>
      <c r="E110" s="1">
        <v>15175</v>
      </c>
      <c r="F110" s="5" t="s">
        <v>184</v>
      </c>
    </row>
    <row r="111" spans="1:6" x14ac:dyDescent="0.2">
      <c r="A111" s="14"/>
      <c r="B111" s="14" t="s">
        <v>290</v>
      </c>
      <c r="C111" s="1"/>
      <c r="D111" s="1"/>
      <c r="E111" s="1">
        <v>102055</v>
      </c>
      <c r="F111" s="5" t="s">
        <v>184</v>
      </c>
    </row>
    <row r="112" spans="1:6" x14ac:dyDescent="0.2">
      <c r="A112" s="14"/>
      <c r="B112" s="14" t="s">
        <v>291</v>
      </c>
      <c r="C112" s="1"/>
      <c r="D112" s="1"/>
      <c r="E112" s="1">
        <v>6.34</v>
      </c>
      <c r="F112" s="5" t="s">
        <v>184</v>
      </c>
    </row>
    <row r="113" spans="1:9" x14ac:dyDescent="0.2">
      <c r="A113" s="14"/>
      <c r="B113" s="14" t="s">
        <v>292</v>
      </c>
      <c r="C113" s="1"/>
      <c r="D113" s="1"/>
      <c r="E113" s="1">
        <v>5355.12</v>
      </c>
      <c r="F113" s="5" t="s">
        <v>184</v>
      </c>
    </row>
    <row r="114" spans="1:9" x14ac:dyDescent="0.2">
      <c r="A114" s="14"/>
      <c r="B114" s="14" t="s">
        <v>293</v>
      </c>
      <c r="C114" s="1">
        <v>390443.82</v>
      </c>
      <c r="D114" s="1"/>
      <c r="E114" s="1"/>
      <c r="F114" s="21" t="s">
        <v>168</v>
      </c>
    </row>
    <row r="115" spans="1:9" x14ac:dyDescent="0.2">
      <c r="A115" s="14"/>
      <c r="B115" s="14" t="s">
        <v>294</v>
      </c>
      <c r="C115" s="1">
        <v>783.15</v>
      </c>
      <c r="D115" s="1"/>
      <c r="E115" s="1"/>
      <c r="F115" s="21" t="s">
        <v>168</v>
      </c>
    </row>
    <row r="116" spans="1:9" x14ac:dyDescent="0.2">
      <c r="A116" s="14"/>
      <c r="B116" s="14" t="s">
        <v>295</v>
      </c>
      <c r="C116" s="1">
        <v>290.11</v>
      </c>
      <c r="D116" s="1"/>
      <c r="E116" s="1"/>
      <c r="F116" s="21" t="s">
        <v>168</v>
      </c>
    </row>
    <row r="117" spans="1:9" x14ac:dyDescent="0.2">
      <c r="A117" s="14"/>
      <c r="B117" s="14" t="s">
        <v>296</v>
      </c>
      <c r="C117" s="1">
        <v>240.93</v>
      </c>
      <c r="D117" s="1"/>
      <c r="E117" s="1"/>
      <c r="F117" s="21" t="s">
        <v>168</v>
      </c>
    </row>
    <row r="118" spans="1:9" x14ac:dyDescent="0.2">
      <c r="A118" s="14"/>
      <c r="B118" s="14" t="s">
        <v>297</v>
      </c>
      <c r="C118" s="1">
        <v>159.16999999999999</v>
      </c>
      <c r="D118" s="1"/>
      <c r="E118" s="1"/>
      <c r="F118" s="21" t="s">
        <v>168</v>
      </c>
    </row>
    <row r="119" spans="1:9" x14ac:dyDescent="0.2">
      <c r="A119" s="14"/>
      <c r="B119" s="14" t="s">
        <v>298</v>
      </c>
      <c r="C119" s="1">
        <v>4912</v>
      </c>
      <c r="D119" s="1"/>
      <c r="E119" s="1"/>
      <c r="F119" s="21" t="s">
        <v>168</v>
      </c>
    </row>
    <row r="120" spans="1:9" x14ac:dyDescent="0.2">
      <c r="A120" s="14"/>
      <c r="B120" s="14" t="s">
        <v>299</v>
      </c>
      <c r="C120" s="1">
        <v>4.71</v>
      </c>
      <c r="D120" s="1"/>
      <c r="E120" s="1"/>
      <c r="F120" s="21" t="s">
        <v>168</v>
      </c>
    </row>
    <row r="121" spans="1:9" x14ac:dyDescent="0.2">
      <c r="A121" s="14"/>
      <c r="B121" s="14" t="s">
        <v>300</v>
      </c>
      <c r="C121" s="1">
        <v>355.35</v>
      </c>
      <c r="D121" s="1"/>
      <c r="E121" s="1"/>
      <c r="F121" s="21" t="s">
        <v>168</v>
      </c>
    </row>
    <row r="122" spans="1:9" x14ac:dyDescent="0.2">
      <c r="A122" s="14"/>
      <c r="B122" s="14" t="s">
        <v>301</v>
      </c>
      <c r="C122" s="1">
        <v>35849.410000000003</v>
      </c>
      <c r="D122" s="1"/>
      <c r="E122" s="1"/>
      <c r="F122" s="21" t="s">
        <v>168</v>
      </c>
      <c r="G122" s="26"/>
      <c r="I122" s="30"/>
    </row>
    <row r="123" spans="1:9" x14ac:dyDescent="0.2">
      <c r="A123" s="14"/>
      <c r="B123" s="14" t="s">
        <v>302</v>
      </c>
      <c r="C123" s="1">
        <v>0</v>
      </c>
      <c r="D123" s="1"/>
      <c r="E123" s="1"/>
      <c r="F123" s="21" t="s">
        <v>168</v>
      </c>
    </row>
    <row r="124" spans="1:9" x14ac:dyDescent="0.2">
      <c r="A124" s="14"/>
      <c r="B124" s="14" t="s">
        <v>303</v>
      </c>
      <c r="C124" s="1">
        <v>37746.660000000003</v>
      </c>
      <c r="D124" s="1"/>
      <c r="E124" s="1"/>
      <c r="F124" s="21" t="s">
        <v>168</v>
      </c>
    </row>
    <row r="125" spans="1:9" x14ac:dyDescent="0.2">
      <c r="A125" s="14"/>
      <c r="B125" s="14" t="s">
        <v>304</v>
      </c>
      <c r="C125" s="1">
        <v>7601.84</v>
      </c>
      <c r="D125" s="1"/>
      <c r="E125" s="1"/>
      <c r="F125" s="21" t="s">
        <v>168</v>
      </c>
    </row>
    <row r="126" spans="1:9" x14ac:dyDescent="0.2">
      <c r="A126" s="14"/>
      <c r="B126" s="14" t="s">
        <v>305</v>
      </c>
      <c r="C126" s="1">
        <v>346.61</v>
      </c>
      <c r="D126" s="1"/>
      <c r="E126" s="1"/>
      <c r="F126" s="21" t="s">
        <v>168</v>
      </c>
    </row>
    <row r="127" spans="1:9" x14ac:dyDescent="0.2">
      <c r="A127" s="14"/>
      <c r="B127" s="14" t="s">
        <v>306</v>
      </c>
      <c r="C127" s="1">
        <v>7059.33</v>
      </c>
      <c r="D127" s="1"/>
      <c r="E127" s="1"/>
      <c r="F127" s="21" t="s">
        <v>168</v>
      </c>
    </row>
    <row r="128" spans="1:9" x14ac:dyDescent="0.2">
      <c r="A128" s="14"/>
      <c r="B128" s="14" t="s">
        <v>307</v>
      </c>
      <c r="C128" s="1">
        <v>4110.26</v>
      </c>
      <c r="D128" s="1"/>
      <c r="E128" s="1"/>
      <c r="F128" s="21" t="s">
        <v>168</v>
      </c>
      <c r="G128" s="26"/>
      <c r="I128" s="30"/>
    </row>
    <row r="129" spans="1:9" x14ac:dyDescent="0.2">
      <c r="A129" s="14"/>
      <c r="B129" s="14" t="s">
        <v>308</v>
      </c>
      <c r="C129" s="1">
        <v>1477.06</v>
      </c>
      <c r="D129" s="1"/>
      <c r="E129" s="1"/>
      <c r="F129" s="21" t="s">
        <v>168</v>
      </c>
      <c r="G129" s="26"/>
      <c r="I129" s="30"/>
    </row>
    <row r="130" spans="1:9" x14ac:dyDescent="0.2">
      <c r="A130" s="14"/>
      <c r="B130" s="14" t="s">
        <v>309</v>
      </c>
      <c r="C130" s="1">
        <v>59014.58</v>
      </c>
      <c r="D130" s="1"/>
      <c r="E130" s="1"/>
      <c r="F130" s="21" t="s">
        <v>168</v>
      </c>
      <c r="G130" s="26"/>
      <c r="I130" s="30"/>
    </row>
    <row r="131" spans="1:9" x14ac:dyDescent="0.2">
      <c r="A131" s="14"/>
      <c r="B131" s="14" t="s">
        <v>310</v>
      </c>
      <c r="C131" s="1">
        <v>7696.56</v>
      </c>
      <c r="D131" s="1"/>
      <c r="E131" s="1"/>
      <c r="F131" s="21" t="s">
        <v>168</v>
      </c>
    </row>
    <row r="132" spans="1:9" x14ac:dyDescent="0.2">
      <c r="A132" s="14"/>
      <c r="B132" s="14" t="s">
        <v>311</v>
      </c>
      <c r="C132" s="1">
        <v>24044.79</v>
      </c>
      <c r="D132" s="1"/>
      <c r="E132" s="1"/>
      <c r="F132" s="21" t="s">
        <v>168</v>
      </c>
    </row>
    <row r="133" spans="1:9" x14ac:dyDescent="0.2">
      <c r="A133" s="14"/>
      <c r="B133" s="14" t="s">
        <v>312</v>
      </c>
      <c r="C133" s="1">
        <v>96573.22</v>
      </c>
      <c r="D133" s="1"/>
      <c r="E133" s="1"/>
      <c r="F133" s="21" t="s">
        <v>168</v>
      </c>
    </row>
    <row r="134" spans="1:9" x14ac:dyDescent="0.2">
      <c r="A134" s="14"/>
      <c r="B134" s="14" t="s">
        <v>313</v>
      </c>
      <c r="C134" s="1">
        <v>946.22</v>
      </c>
      <c r="D134" s="1"/>
      <c r="E134" s="1"/>
      <c r="F134" s="21" t="s">
        <v>168</v>
      </c>
      <c r="G134" s="26"/>
      <c r="I134" s="30"/>
    </row>
    <row r="135" spans="1:9" x14ac:dyDescent="0.2">
      <c r="A135" s="14"/>
      <c r="B135" s="14" t="s">
        <v>314</v>
      </c>
      <c r="C135" s="1">
        <v>4572.84</v>
      </c>
      <c r="D135" s="1"/>
      <c r="E135" s="1"/>
      <c r="F135" s="21" t="s">
        <v>168</v>
      </c>
    </row>
    <row r="136" spans="1:9" x14ac:dyDescent="0.2">
      <c r="A136" s="14"/>
      <c r="B136" s="14" t="s">
        <v>315</v>
      </c>
      <c r="C136" s="1">
        <v>1453.41</v>
      </c>
      <c r="D136" s="1"/>
      <c r="E136" s="1"/>
      <c r="F136" s="21" t="s">
        <v>168</v>
      </c>
    </row>
    <row r="137" spans="1:9" x14ac:dyDescent="0.2">
      <c r="A137" s="14"/>
      <c r="B137" s="14" t="s">
        <v>316</v>
      </c>
      <c r="C137" s="1">
        <v>7554.16</v>
      </c>
      <c r="D137" s="1"/>
      <c r="E137" s="1"/>
      <c r="F137" s="21" t="s">
        <v>168</v>
      </c>
      <c r="G137" s="26"/>
      <c r="I137" s="30"/>
    </row>
    <row r="138" spans="1:9" x14ac:dyDescent="0.2">
      <c r="A138" s="14"/>
      <c r="B138" s="14" t="s">
        <v>317</v>
      </c>
      <c r="C138" s="1">
        <v>4786.83</v>
      </c>
      <c r="D138" s="1"/>
      <c r="E138" s="1"/>
      <c r="F138" s="21" t="s">
        <v>168</v>
      </c>
    </row>
    <row r="139" spans="1:9" x14ac:dyDescent="0.2">
      <c r="A139" s="14"/>
      <c r="B139" s="14" t="s">
        <v>318</v>
      </c>
      <c r="C139" s="1">
        <v>13644.12</v>
      </c>
      <c r="D139" s="1"/>
      <c r="E139" s="1"/>
      <c r="F139" s="21" t="s">
        <v>168</v>
      </c>
    </row>
    <row r="140" spans="1:9" x14ac:dyDescent="0.2">
      <c r="A140" s="14"/>
      <c r="B140" s="14" t="s">
        <v>319</v>
      </c>
      <c r="C140" s="1">
        <v>2059.38</v>
      </c>
      <c r="D140" s="1"/>
      <c r="E140" s="1"/>
      <c r="F140" s="21" t="s">
        <v>168</v>
      </c>
      <c r="G140" s="26"/>
      <c r="I140" s="30"/>
    </row>
    <row r="141" spans="1:9" x14ac:dyDescent="0.2">
      <c r="A141" s="14"/>
      <c r="B141" s="14" t="s">
        <v>320</v>
      </c>
      <c r="C141" s="1">
        <v>1276.5999999999999</v>
      </c>
      <c r="D141" s="1"/>
      <c r="E141" s="1"/>
      <c r="F141" s="21" t="s">
        <v>168</v>
      </c>
      <c r="I141" s="30"/>
    </row>
    <row r="142" spans="1:9" x14ac:dyDescent="0.2">
      <c r="A142" s="14"/>
      <c r="B142" s="14" t="s">
        <v>321</v>
      </c>
      <c r="C142" s="1">
        <v>2261.46</v>
      </c>
      <c r="D142" s="1"/>
      <c r="E142" s="1"/>
      <c r="F142" s="21" t="s">
        <v>168</v>
      </c>
    </row>
    <row r="143" spans="1:9" x14ac:dyDescent="0.2">
      <c r="A143" s="14"/>
      <c r="B143" s="14" t="s">
        <v>322</v>
      </c>
      <c r="C143" s="1">
        <v>4942.2299999999996</v>
      </c>
      <c r="D143" s="1"/>
      <c r="E143" s="1"/>
      <c r="F143" s="21" t="s">
        <v>168</v>
      </c>
    </row>
    <row r="144" spans="1:9" x14ac:dyDescent="0.2">
      <c r="A144" s="14"/>
      <c r="B144" s="14" t="s">
        <v>323</v>
      </c>
      <c r="C144" s="1">
        <v>181031.93</v>
      </c>
      <c r="D144" s="1"/>
      <c r="E144" s="1"/>
      <c r="F144" s="21" t="s">
        <v>168</v>
      </c>
    </row>
    <row r="145" spans="1:6" x14ac:dyDescent="0.2">
      <c r="A145" s="14"/>
      <c r="B145" s="14" t="s">
        <v>324</v>
      </c>
      <c r="C145" s="1"/>
      <c r="D145" s="1"/>
      <c r="E145" s="1">
        <v>102.08</v>
      </c>
      <c r="F145" s="21" t="s">
        <v>168</v>
      </c>
    </row>
    <row r="146" spans="1:6" x14ac:dyDescent="0.2">
      <c r="A146" s="14"/>
      <c r="B146" s="14" t="s">
        <v>171</v>
      </c>
      <c r="C146" s="1">
        <v>16856.099999999999</v>
      </c>
      <c r="D146" s="1"/>
      <c r="E146" s="1"/>
      <c r="F146" s="26" t="s">
        <v>171</v>
      </c>
    </row>
    <row r="147" spans="1:6" x14ac:dyDescent="0.2">
      <c r="A147" s="14"/>
      <c r="B147" s="14" t="s">
        <v>325</v>
      </c>
      <c r="C147" s="1">
        <v>13216.35</v>
      </c>
      <c r="D147" s="1"/>
      <c r="E147" s="1"/>
      <c r="F147" s="26" t="s">
        <v>172</v>
      </c>
    </row>
    <row r="148" spans="1:6" x14ac:dyDescent="0.2">
      <c r="A148" s="14"/>
      <c r="B148" s="14" t="s">
        <v>326</v>
      </c>
      <c r="C148" s="1">
        <v>14481.53</v>
      </c>
      <c r="D148" s="1"/>
      <c r="E148" s="1"/>
      <c r="F148" s="26" t="s">
        <v>172</v>
      </c>
    </row>
    <row r="149" spans="1:6" x14ac:dyDescent="0.2">
      <c r="A149" s="14"/>
      <c r="B149" s="14" t="s">
        <v>327</v>
      </c>
      <c r="C149" s="1">
        <v>3316.82</v>
      </c>
      <c r="D149" s="1"/>
      <c r="E149" s="1"/>
      <c r="F149" s="26" t="s">
        <v>172</v>
      </c>
    </row>
    <row r="150" spans="1:6" x14ac:dyDescent="0.2">
      <c r="A150" s="14"/>
      <c r="B150" s="14" t="s">
        <v>169</v>
      </c>
      <c r="C150" s="27"/>
      <c r="D150" s="27"/>
      <c r="E150" s="27">
        <v>5403.46</v>
      </c>
      <c r="F150" s="26" t="s">
        <v>169</v>
      </c>
    </row>
    <row r="151" spans="1:6" x14ac:dyDescent="0.2">
      <c r="A151" s="14"/>
      <c r="B151" s="14" t="s">
        <v>328</v>
      </c>
      <c r="C151" s="27">
        <v>338.63</v>
      </c>
      <c r="D151" s="27"/>
      <c r="E151" s="27"/>
      <c r="F151" s="26" t="s">
        <v>169</v>
      </c>
    </row>
    <row r="152" spans="1:6" x14ac:dyDescent="0.2">
      <c r="A152" s="14"/>
      <c r="B152" s="14" t="s">
        <v>329</v>
      </c>
      <c r="C152" s="27"/>
      <c r="D152" s="27"/>
      <c r="E152" s="27">
        <v>2540.38</v>
      </c>
      <c r="F152" s="26" t="s">
        <v>169</v>
      </c>
    </row>
    <row r="153" spans="1:6" x14ac:dyDescent="0.2">
      <c r="A153" s="14"/>
      <c r="B153" s="14" t="s">
        <v>330</v>
      </c>
      <c r="C153" s="27">
        <v>10.67</v>
      </c>
      <c r="D153" s="27"/>
      <c r="E153" s="27"/>
      <c r="F153" s="26" t="s">
        <v>169</v>
      </c>
    </row>
    <row r="154" spans="1:6" x14ac:dyDescent="0.2">
      <c r="A154" s="14"/>
      <c r="B154" s="14" t="s">
        <v>331</v>
      </c>
      <c r="C154" s="27">
        <v>1739.7</v>
      </c>
      <c r="D154" s="27"/>
      <c r="E154" s="27"/>
      <c r="F154" s="26" t="s">
        <v>169</v>
      </c>
    </row>
    <row r="155" spans="1:6" x14ac:dyDescent="0.2">
      <c r="A155" s="14"/>
      <c r="B155" s="14" t="s">
        <v>332</v>
      </c>
      <c r="C155" s="27">
        <v>6977</v>
      </c>
      <c r="D155" s="27"/>
      <c r="E155" s="27"/>
      <c r="F155" s="26" t="s">
        <v>169</v>
      </c>
    </row>
    <row r="156" spans="1:6" x14ac:dyDescent="0.2">
      <c r="A156" s="14"/>
      <c r="B156" s="14" t="s">
        <v>333</v>
      </c>
      <c r="C156" s="27">
        <v>1914.08</v>
      </c>
      <c r="D156" s="27"/>
      <c r="E156" s="27"/>
      <c r="F156" s="26" t="s">
        <v>169</v>
      </c>
    </row>
    <row r="157" spans="1:6" x14ac:dyDescent="0.2">
      <c r="A157" s="14"/>
      <c r="B157" s="14" t="s">
        <v>334</v>
      </c>
      <c r="C157" s="27">
        <v>644.97</v>
      </c>
      <c r="D157" s="27"/>
      <c r="E157" s="27"/>
      <c r="F157" s="26" t="s">
        <v>169</v>
      </c>
    </row>
    <row r="158" spans="1:6" x14ac:dyDescent="0.2">
      <c r="A158" s="14"/>
      <c r="B158" s="14" t="s">
        <v>335</v>
      </c>
      <c r="C158" s="27">
        <v>339.17</v>
      </c>
      <c r="D158" s="27"/>
      <c r="E158" s="27"/>
      <c r="F158" s="26" t="s">
        <v>169</v>
      </c>
    </row>
    <row r="159" spans="1:6" x14ac:dyDescent="0.2">
      <c r="A159" s="14"/>
      <c r="B159" s="14" t="s">
        <v>336</v>
      </c>
      <c r="C159" s="27">
        <v>251.96</v>
      </c>
      <c r="D159" s="27"/>
      <c r="E159" s="27"/>
      <c r="F159" s="26" t="s">
        <v>169</v>
      </c>
    </row>
    <row r="160" spans="1:6" x14ac:dyDescent="0.2">
      <c r="A160" s="14"/>
      <c r="B160" s="14" t="s">
        <v>337</v>
      </c>
      <c r="C160" s="27">
        <v>1560</v>
      </c>
      <c r="D160" s="27"/>
      <c r="E160" s="27"/>
      <c r="F160" s="26" t="s">
        <v>169</v>
      </c>
    </row>
    <row r="161" spans="1:6" x14ac:dyDescent="0.2">
      <c r="A161" s="14"/>
      <c r="B161" s="14" t="s">
        <v>338</v>
      </c>
      <c r="C161" s="27">
        <v>0</v>
      </c>
      <c r="D161" s="27"/>
      <c r="E161" s="27"/>
      <c r="F161" s="26" t="s">
        <v>169</v>
      </c>
    </row>
    <row r="162" spans="1:6" x14ac:dyDescent="0.2">
      <c r="A162" s="14"/>
      <c r="B162" s="14" t="s">
        <v>339</v>
      </c>
      <c r="C162" s="27">
        <v>12047.34</v>
      </c>
      <c r="D162" s="27"/>
      <c r="E162" s="27"/>
      <c r="F162" s="26" t="s">
        <v>169</v>
      </c>
    </row>
    <row r="163" spans="1:6" x14ac:dyDescent="0.2">
      <c r="A163" s="14"/>
      <c r="B163" s="14" t="s">
        <v>340</v>
      </c>
      <c r="C163" s="27">
        <v>833.64</v>
      </c>
      <c r="D163" s="27"/>
      <c r="E163" s="27"/>
      <c r="F163" s="26" t="s">
        <v>169</v>
      </c>
    </row>
    <row r="164" spans="1:6" x14ac:dyDescent="0.2">
      <c r="A164" s="14"/>
      <c r="B164" s="14" t="s">
        <v>341</v>
      </c>
      <c r="C164" s="27">
        <v>6000.5</v>
      </c>
      <c r="D164" s="27"/>
      <c r="E164" s="27"/>
      <c r="F164" s="26" t="s">
        <v>169</v>
      </c>
    </row>
    <row r="165" spans="1:6" x14ac:dyDescent="0.2">
      <c r="A165" s="14"/>
      <c r="B165" s="14" t="s">
        <v>342</v>
      </c>
      <c r="C165" s="27">
        <v>785.75</v>
      </c>
      <c r="D165" s="27"/>
      <c r="E165" s="27"/>
      <c r="F165" s="26" t="s">
        <v>169</v>
      </c>
    </row>
    <row r="166" spans="1:6" x14ac:dyDescent="0.2">
      <c r="A166" s="14"/>
      <c r="B166" s="14" t="s">
        <v>343</v>
      </c>
      <c r="C166" s="27">
        <v>425.48</v>
      </c>
      <c r="D166" s="27"/>
      <c r="E166" s="27"/>
      <c r="F166" s="26" t="s">
        <v>169</v>
      </c>
    </row>
    <row r="167" spans="1:6" x14ac:dyDescent="0.2">
      <c r="A167" s="14"/>
      <c r="B167" s="14" t="s">
        <v>344</v>
      </c>
      <c r="C167" s="27">
        <v>123.66</v>
      </c>
      <c r="D167" s="27"/>
      <c r="E167" s="27"/>
      <c r="F167" s="26" t="s">
        <v>169</v>
      </c>
    </row>
    <row r="168" spans="1:6" x14ac:dyDescent="0.2">
      <c r="A168" s="14"/>
      <c r="B168" s="14" t="s">
        <v>345</v>
      </c>
      <c r="C168" s="27">
        <v>12</v>
      </c>
      <c r="D168" s="27"/>
      <c r="E168" s="27"/>
      <c r="F168" s="26" t="s">
        <v>169</v>
      </c>
    </row>
    <row r="169" spans="1:6" x14ac:dyDescent="0.2">
      <c r="A169" s="14"/>
      <c r="B169" s="14" t="s">
        <v>346</v>
      </c>
      <c r="C169" s="27">
        <v>735.88</v>
      </c>
      <c r="D169" s="27"/>
      <c r="E169" s="27"/>
      <c r="F169" s="26" t="s">
        <v>169</v>
      </c>
    </row>
    <row r="170" spans="1:6" x14ac:dyDescent="0.2">
      <c r="A170" s="14"/>
      <c r="B170" s="14" t="s">
        <v>347</v>
      </c>
      <c r="C170" s="27">
        <v>30414.66</v>
      </c>
      <c r="D170" s="27"/>
      <c r="E170" s="27"/>
      <c r="F170" s="26" t="s">
        <v>169</v>
      </c>
    </row>
    <row r="171" spans="1:6" x14ac:dyDescent="0.2">
      <c r="A171" s="14"/>
      <c r="B171" s="14" t="s">
        <v>348</v>
      </c>
      <c r="C171" s="27">
        <v>4570.72</v>
      </c>
      <c r="D171" s="27"/>
      <c r="E171" s="27"/>
      <c r="F171" s="26" t="s">
        <v>169</v>
      </c>
    </row>
    <row r="172" spans="1:6" x14ac:dyDescent="0.2">
      <c r="A172" s="14"/>
      <c r="B172" s="14" t="s">
        <v>349</v>
      </c>
      <c r="C172" s="27"/>
      <c r="D172" s="27"/>
      <c r="E172" s="27">
        <v>68.22</v>
      </c>
      <c r="F172" s="26" t="s">
        <v>169</v>
      </c>
    </row>
    <row r="173" spans="1:6" x14ac:dyDescent="0.2">
      <c r="A173" s="14"/>
      <c r="B173" s="14" t="s">
        <v>350</v>
      </c>
      <c r="C173" s="27">
        <v>383.83</v>
      </c>
      <c r="D173" s="27"/>
      <c r="E173" s="27"/>
      <c r="F173" s="26" t="s">
        <v>169</v>
      </c>
    </row>
    <row r="174" spans="1:6" x14ac:dyDescent="0.2">
      <c r="A174" s="14"/>
      <c r="B174" s="14" t="s">
        <v>351</v>
      </c>
      <c r="C174" s="27">
        <v>1500</v>
      </c>
      <c r="D174" s="27"/>
      <c r="E174" s="27"/>
      <c r="F174" s="26" t="s">
        <v>169</v>
      </c>
    </row>
    <row r="175" spans="1:6" x14ac:dyDescent="0.2">
      <c r="A175" s="14"/>
      <c r="B175" s="14" t="s">
        <v>352</v>
      </c>
      <c r="C175" s="27">
        <f>250350-250000</f>
        <v>350</v>
      </c>
      <c r="D175" s="27"/>
      <c r="E175" s="27"/>
      <c r="F175" s="26" t="s">
        <v>169</v>
      </c>
    </row>
    <row r="176" spans="1:6" x14ac:dyDescent="0.2">
      <c r="A176" s="14"/>
      <c r="B176" s="14" t="s">
        <v>353</v>
      </c>
      <c r="C176" s="27">
        <v>37614.44</v>
      </c>
      <c r="D176" s="27"/>
      <c r="E176" s="27"/>
      <c r="F176" s="26" t="s">
        <v>169</v>
      </c>
    </row>
    <row r="177" spans="1:6" x14ac:dyDescent="0.2">
      <c r="A177" s="14"/>
      <c r="B177" s="14" t="s">
        <v>354</v>
      </c>
      <c r="C177" s="27">
        <v>4138.7299999999996</v>
      </c>
      <c r="D177" s="27"/>
      <c r="E177" s="27"/>
      <c r="F177" s="26" t="s">
        <v>169</v>
      </c>
    </row>
    <row r="178" spans="1:6" x14ac:dyDescent="0.2">
      <c r="A178" s="14"/>
      <c r="B178" s="14" t="s">
        <v>355</v>
      </c>
      <c r="C178" s="27">
        <v>32130</v>
      </c>
      <c r="D178" s="27"/>
      <c r="E178" s="27"/>
      <c r="F178" s="26" t="s">
        <v>169</v>
      </c>
    </row>
    <row r="179" spans="1:6" x14ac:dyDescent="0.2">
      <c r="A179" s="14"/>
      <c r="B179" s="14" t="s">
        <v>356</v>
      </c>
      <c r="C179" s="27">
        <v>984.3</v>
      </c>
      <c r="D179" s="27"/>
      <c r="E179" s="27"/>
      <c r="F179" s="26" t="s">
        <v>169</v>
      </c>
    </row>
    <row r="180" spans="1:6" x14ac:dyDescent="0.2">
      <c r="A180" s="14"/>
      <c r="B180" s="14" t="s">
        <v>357</v>
      </c>
      <c r="C180" s="27">
        <v>5410.4</v>
      </c>
      <c r="D180" s="27"/>
      <c r="E180" s="27"/>
      <c r="F180" s="26" t="s">
        <v>169</v>
      </c>
    </row>
    <row r="181" spans="1:6" x14ac:dyDescent="0.2">
      <c r="A181" s="14"/>
      <c r="B181" s="14" t="s">
        <v>358</v>
      </c>
      <c r="C181" s="27">
        <v>283.8</v>
      </c>
      <c r="D181" s="27"/>
      <c r="E181" s="27"/>
      <c r="F181" s="26" t="s">
        <v>169</v>
      </c>
    </row>
    <row r="182" spans="1:6" x14ac:dyDescent="0.2">
      <c r="A182" s="14"/>
      <c r="B182" s="14" t="s">
        <v>359</v>
      </c>
      <c r="C182" s="27">
        <v>2157.23</v>
      </c>
      <c r="D182" s="27"/>
      <c r="E182" s="27"/>
      <c r="F182" s="26" t="s">
        <v>169</v>
      </c>
    </row>
    <row r="183" spans="1:6" x14ac:dyDescent="0.2">
      <c r="A183" s="14"/>
      <c r="B183" s="14" t="s">
        <v>360</v>
      </c>
      <c r="C183" s="27">
        <v>219.04</v>
      </c>
      <c r="D183" s="27"/>
      <c r="E183" s="27"/>
      <c r="F183" s="26" t="s">
        <v>169</v>
      </c>
    </row>
    <row r="184" spans="1:6" x14ac:dyDescent="0.2">
      <c r="A184" s="14"/>
      <c r="B184" s="14" t="s">
        <v>361</v>
      </c>
      <c r="C184" s="27">
        <v>2055.2399999999998</v>
      </c>
      <c r="D184" s="27"/>
      <c r="E184" s="27"/>
      <c r="F184" s="26" t="s">
        <v>169</v>
      </c>
    </row>
    <row r="185" spans="1:6" x14ac:dyDescent="0.2">
      <c r="A185" s="14"/>
      <c r="B185" s="14" t="s">
        <v>362</v>
      </c>
      <c r="C185" s="27">
        <v>9704.6299999999992</v>
      </c>
      <c r="D185" s="27"/>
      <c r="E185" s="27"/>
      <c r="F185" s="26" t="s">
        <v>169</v>
      </c>
    </row>
    <row r="186" spans="1:6" x14ac:dyDescent="0.2">
      <c r="A186" s="14"/>
      <c r="B186" s="14" t="s">
        <v>363</v>
      </c>
      <c r="C186" s="27">
        <v>3190.77</v>
      </c>
      <c r="D186" s="27"/>
      <c r="E186" s="27"/>
      <c r="F186" s="26" t="s">
        <v>169</v>
      </c>
    </row>
    <row r="187" spans="1:6" x14ac:dyDescent="0.2">
      <c r="A187" s="14"/>
      <c r="B187" s="14" t="s">
        <v>364</v>
      </c>
      <c r="C187" s="27">
        <v>2685.26</v>
      </c>
      <c r="D187" s="27"/>
      <c r="E187" s="27"/>
      <c r="F187" s="26" t="s">
        <v>169</v>
      </c>
    </row>
    <row r="188" spans="1:6" x14ac:dyDescent="0.2">
      <c r="A188" s="14"/>
      <c r="B188" s="14" t="s">
        <v>365</v>
      </c>
      <c r="C188" s="27">
        <v>629.54999999999995</v>
      </c>
      <c r="D188" s="27"/>
      <c r="E188" s="27"/>
      <c r="F188" s="26" t="s">
        <v>169</v>
      </c>
    </row>
    <row r="189" spans="1:6" x14ac:dyDescent="0.2">
      <c r="A189" s="14"/>
      <c r="B189" s="14" t="s">
        <v>366</v>
      </c>
      <c r="C189" s="27">
        <v>657.67</v>
      </c>
      <c r="D189" s="27"/>
      <c r="E189" s="27"/>
      <c r="F189" s="26" t="s">
        <v>169</v>
      </c>
    </row>
    <row r="190" spans="1:6" x14ac:dyDescent="0.2">
      <c r="A190" s="14"/>
      <c r="B190" s="14" t="s">
        <v>367</v>
      </c>
      <c r="C190" s="27">
        <v>213423.68</v>
      </c>
      <c r="D190" s="27"/>
      <c r="E190" s="27"/>
      <c r="F190" s="26" t="s">
        <v>169</v>
      </c>
    </row>
    <row r="191" spans="1:6" x14ac:dyDescent="0.2">
      <c r="A191" s="14"/>
      <c r="B191" s="14" t="s">
        <v>368</v>
      </c>
      <c r="C191" s="27">
        <v>376.83</v>
      </c>
      <c r="D191" s="27"/>
      <c r="E191" s="27"/>
      <c r="F191" s="26" t="s">
        <v>169</v>
      </c>
    </row>
    <row r="192" spans="1:6" x14ac:dyDescent="0.2">
      <c r="A192" s="14"/>
      <c r="B192" s="14" t="s">
        <v>369</v>
      </c>
      <c r="C192" s="27">
        <v>72584.899999999994</v>
      </c>
      <c r="D192" s="27"/>
      <c r="E192" s="27"/>
      <c r="F192" s="26" t="s">
        <v>169</v>
      </c>
    </row>
    <row r="193" spans="1:6" x14ac:dyDescent="0.2">
      <c r="A193" s="14"/>
      <c r="B193" s="14" t="s">
        <v>370</v>
      </c>
      <c r="C193" s="27">
        <v>12388.61</v>
      </c>
      <c r="D193" s="27"/>
      <c r="E193" s="27"/>
      <c r="F193" s="26" t="s">
        <v>169</v>
      </c>
    </row>
    <row r="194" spans="1:6" x14ac:dyDescent="0.2">
      <c r="A194" s="14"/>
      <c r="B194" s="14" t="s">
        <v>371</v>
      </c>
      <c r="C194" s="27">
        <v>35637.97</v>
      </c>
      <c r="D194" s="27"/>
      <c r="E194" s="27"/>
      <c r="F194" s="26" t="s">
        <v>169</v>
      </c>
    </row>
    <row r="195" spans="1:6" x14ac:dyDescent="0.2">
      <c r="A195" s="14"/>
      <c r="B195" s="14" t="s">
        <v>372</v>
      </c>
      <c r="C195" s="27">
        <v>0.04</v>
      </c>
      <c r="D195" s="27"/>
      <c r="E195" s="27"/>
      <c r="F195" s="26" t="s">
        <v>169</v>
      </c>
    </row>
    <row r="196" spans="1:6" x14ac:dyDescent="0.2">
      <c r="A196" s="14"/>
      <c r="B196" s="14" t="s">
        <v>373</v>
      </c>
      <c r="C196" s="27">
        <v>163.15</v>
      </c>
      <c r="D196" s="27"/>
      <c r="E196" s="27"/>
      <c r="F196" s="26" t="s">
        <v>169</v>
      </c>
    </row>
    <row r="197" spans="1:6" x14ac:dyDescent="0.2">
      <c r="A197" s="14"/>
      <c r="B197" s="14" t="s">
        <v>374</v>
      </c>
      <c r="C197" s="27">
        <v>23.96</v>
      </c>
      <c r="D197" s="27"/>
      <c r="E197" s="27"/>
      <c r="F197" s="26" t="s">
        <v>169</v>
      </c>
    </row>
    <row r="198" spans="1:6" x14ac:dyDescent="0.2">
      <c r="A198" s="14"/>
      <c r="B198" s="14" t="s">
        <v>375</v>
      </c>
      <c r="C198" s="27">
        <v>369.07</v>
      </c>
      <c r="D198" s="27"/>
      <c r="E198" s="27"/>
      <c r="F198" s="26" t="s">
        <v>169</v>
      </c>
    </row>
    <row r="199" spans="1:6" x14ac:dyDescent="0.2">
      <c r="A199" s="14"/>
      <c r="B199" s="14" t="s">
        <v>376</v>
      </c>
      <c r="C199" s="27">
        <v>206.57</v>
      </c>
      <c r="D199" s="27"/>
      <c r="E199" s="27"/>
      <c r="F199" s="26" t="s">
        <v>169</v>
      </c>
    </row>
    <row r="200" spans="1:6" x14ac:dyDescent="0.2">
      <c r="A200" s="14"/>
      <c r="B200" s="14" t="s">
        <v>377</v>
      </c>
      <c r="C200" s="27"/>
      <c r="D200" s="27"/>
      <c r="E200" s="27">
        <v>296.32</v>
      </c>
      <c r="F200" s="26" t="s">
        <v>169</v>
      </c>
    </row>
    <row r="201" spans="1:6" x14ac:dyDescent="0.2">
      <c r="A201" s="14"/>
      <c r="B201" s="14" t="s">
        <v>378</v>
      </c>
      <c r="C201" s="27">
        <v>7907.63</v>
      </c>
      <c r="D201" s="27"/>
      <c r="E201" s="27"/>
      <c r="F201" s="26" t="s">
        <v>169</v>
      </c>
    </row>
    <row r="202" spans="1:6" x14ac:dyDescent="0.2">
      <c r="A202" s="14"/>
      <c r="B202" s="14" t="s">
        <v>379</v>
      </c>
      <c r="C202" s="27">
        <v>920.24</v>
      </c>
      <c r="D202" s="27"/>
      <c r="E202" s="27"/>
      <c r="F202" s="26" t="s">
        <v>169</v>
      </c>
    </row>
    <row r="203" spans="1:6" x14ac:dyDescent="0.2">
      <c r="A203" s="14"/>
      <c r="B203" s="14" t="s">
        <v>380</v>
      </c>
      <c r="C203" s="27">
        <v>566.94000000000005</v>
      </c>
      <c r="D203" s="27"/>
      <c r="E203" s="27"/>
      <c r="F203" s="26" t="s">
        <v>169</v>
      </c>
    </row>
    <row r="204" spans="1:6" x14ac:dyDescent="0.2">
      <c r="A204" s="14"/>
      <c r="B204" s="14" t="s">
        <v>381</v>
      </c>
      <c r="C204" s="27">
        <v>59.39</v>
      </c>
      <c r="D204" s="27"/>
      <c r="E204" s="27"/>
      <c r="F204" s="26" t="s">
        <v>169</v>
      </c>
    </row>
    <row r="205" spans="1:6" x14ac:dyDescent="0.2">
      <c r="A205" s="14"/>
      <c r="B205" s="14" t="s">
        <v>382</v>
      </c>
      <c r="C205" s="27">
        <v>9173.5300000000007</v>
      </c>
      <c r="D205" s="27"/>
      <c r="E205" s="27"/>
      <c r="F205" s="26" t="s">
        <v>169</v>
      </c>
    </row>
    <row r="206" spans="1:6" x14ac:dyDescent="0.2">
      <c r="A206" s="14"/>
      <c r="B206" s="14" t="s">
        <v>383</v>
      </c>
      <c r="C206" s="1"/>
      <c r="D206" s="1"/>
      <c r="E206" s="1">
        <v>134.37</v>
      </c>
      <c r="F206" s="26" t="s">
        <v>173</v>
      </c>
    </row>
    <row r="207" spans="1:6" x14ac:dyDescent="0.2">
      <c r="A207" s="14"/>
      <c r="B207" s="14" t="s">
        <v>384</v>
      </c>
      <c r="C207" s="1">
        <v>6365</v>
      </c>
      <c r="D207" s="1"/>
      <c r="E207" s="1"/>
      <c r="F207" s="26" t="s">
        <v>173</v>
      </c>
    </row>
    <row r="208" spans="1:6" x14ac:dyDescent="0.2">
      <c r="A208" s="14"/>
      <c r="B208" s="14" t="s">
        <v>385</v>
      </c>
      <c r="C208" s="1">
        <v>419.85</v>
      </c>
      <c r="D208" s="1"/>
      <c r="E208" s="1"/>
      <c r="F208" s="26" t="s">
        <v>173</v>
      </c>
    </row>
    <row r="209" spans="1:6" x14ac:dyDescent="0.2">
      <c r="A209" s="14"/>
      <c r="B209" s="14" t="s">
        <v>386</v>
      </c>
      <c r="C209" s="1">
        <v>2406.67</v>
      </c>
      <c r="D209" s="1"/>
      <c r="E209" s="1"/>
      <c r="F209" s="26" t="s">
        <v>173</v>
      </c>
    </row>
    <row r="210" spans="1:6" x14ac:dyDescent="0.2">
      <c r="A210" s="14"/>
      <c r="B210" s="14" t="s">
        <v>387</v>
      </c>
      <c r="C210" s="1">
        <v>196.15</v>
      </c>
      <c r="D210" s="1"/>
      <c r="E210" s="1"/>
      <c r="F210" s="26" t="s">
        <v>173</v>
      </c>
    </row>
    <row r="211" spans="1:6" x14ac:dyDescent="0.2">
      <c r="A211" s="14"/>
      <c r="B211" s="14" t="s">
        <v>388</v>
      </c>
      <c r="C211" s="1">
        <v>9232.49</v>
      </c>
      <c r="D211" s="1"/>
      <c r="E211" s="1"/>
      <c r="F211" s="26" t="s">
        <v>173</v>
      </c>
    </row>
    <row r="212" spans="1:6" x14ac:dyDescent="0.2">
      <c r="A212" s="14"/>
      <c r="B212" s="14" t="s">
        <v>389</v>
      </c>
      <c r="C212" s="1">
        <v>42449.96</v>
      </c>
      <c r="D212" s="1"/>
      <c r="E212" s="1"/>
      <c r="F212" s="26" t="s">
        <v>173</v>
      </c>
    </row>
    <row r="213" spans="1:6" x14ac:dyDescent="0.2">
      <c r="A213" s="14"/>
      <c r="B213" s="14" t="s">
        <v>390</v>
      </c>
      <c r="C213" s="1">
        <v>6788.12</v>
      </c>
      <c r="D213" s="1"/>
      <c r="E213" s="1"/>
      <c r="F213" s="26" t="s">
        <v>173</v>
      </c>
    </row>
    <row r="214" spans="1:6" x14ac:dyDescent="0.2">
      <c r="A214" s="14"/>
      <c r="B214" s="14" t="s">
        <v>391</v>
      </c>
      <c r="C214" s="1">
        <v>40</v>
      </c>
      <c r="D214" s="1"/>
      <c r="E214" s="1"/>
      <c r="F214" s="26" t="s">
        <v>170</v>
      </c>
    </row>
    <row r="215" spans="1:6" x14ac:dyDescent="0.2">
      <c r="A215" s="14"/>
      <c r="B215" s="14" t="s">
        <v>392</v>
      </c>
      <c r="C215" s="1">
        <v>18893</v>
      </c>
      <c r="D215" s="1"/>
      <c r="E215" s="1"/>
      <c r="F215" s="26" t="s">
        <v>170</v>
      </c>
    </row>
    <row r="216" spans="1:6" x14ac:dyDescent="0.2">
      <c r="A216" s="14"/>
      <c r="B216" s="14" t="s">
        <v>393</v>
      </c>
      <c r="C216" s="1">
        <v>836.03</v>
      </c>
      <c r="D216" s="1"/>
      <c r="E216" s="1"/>
      <c r="F216" s="26" t="s">
        <v>170</v>
      </c>
    </row>
    <row r="217" spans="1:6" x14ac:dyDescent="0.2">
      <c r="A217" s="14"/>
      <c r="B217" s="14" t="s">
        <v>394</v>
      </c>
      <c r="C217" s="1">
        <v>3746.08</v>
      </c>
      <c r="D217" s="1"/>
      <c r="E217" s="1"/>
      <c r="F217" s="26" t="s">
        <v>170</v>
      </c>
    </row>
    <row r="218" spans="1:6" x14ac:dyDescent="0.2">
      <c r="A218" s="14"/>
      <c r="B218" s="14" t="s">
        <v>395</v>
      </c>
      <c r="C218" s="27">
        <v>0</v>
      </c>
      <c r="D218" s="28"/>
      <c r="E218" s="27"/>
      <c r="F218" s="21" t="s">
        <v>175</v>
      </c>
    </row>
    <row r="219" spans="1:6" ht="13.5" thickBot="1" x14ac:dyDescent="0.25">
      <c r="A219" s="14"/>
      <c r="B219" s="14" t="s">
        <v>396</v>
      </c>
      <c r="C219" s="38"/>
      <c r="D219" s="38"/>
      <c r="E219" s="38">
        <v>29.27</v>
      </c>
      <c r="F219" s="26" t="s">
        <v>174</v>
      </c>
    </row>
    <row r="220" spans="1:6" ht="13.5" thickBot="1" x14ac:dyDescent="0.25">
      <c r="A220" s="14" t="s">
        <v>150</v>
      </c>
      <c r="B220" s="14"/>
      <c r="C220" s="31">
        <f>ROUND(SUM(C3:C219),5)</f>
        <v>4370828.03</v>
      </c>
      <c r="D220" s="14"/>
      <c r="E220" s="31">
        <f>ROUND(SUM(E3:E219),5)</f>
        <v>4370828.03</v>
      </c>
    </row>
    <row r="221" spans="1:6" ht="13.5" thickTop="1" x14ac:dyDescent="0.2">
      <c r="A221" s="14"/>
      <c r="D221" s="28"/>
      <c r="E221" s="27"/>
    </row>
    <row r="222" spans="1:6" x14ac:dyDescent="0.2">
      <c r="A222" s="14"/>
      <c r="D222" s="28"/>
      <c r="E222" s="27"/>
    </row>
    <row r="223" spans="1:6" x14ac:dyDescent="0.2">
      <c r="A223" s="14"/>
    </row>
    <row r="224" spans="1:6" x14ac:dyDescent="0.2">
      <c r="A224" s="14"/>
    </row>
    <row r="225" spans="1:1" x14ac:dyDescent="0.2">
      <c r="A225" s="14"/>
    </row>
    <row r="226" spans="1:1" x14ac:dyDescent="0.2">
      <c r="A226" s="14"/>
    </row>
    <row r="227" spans="1:1" x14ac:dyDescent="0.2">
      <c r="A227" s="14"/>
    </row>
    <row r="228" spans="1:1" x14ac:dyDescent="0.2">
      <c r="A228" s="14"/>
    </row>
    <row r="229" spans="1:1" x14ac:dyDescent="0.2">
      <c r="A229" s="14"/>
    </row>
    <row r="230" spans="1:1" x14ac:dyDescent="0.2">
      <c r="A230" s="14"/>
    </row>
    <row r="231" spans="1:1" x14ac:dyDescent="0.2">
      <c r="A231" s="14"/>
    </row>
    <row r="232" spans="1:1" x14ac:dyDescent="0.2">
      <c r="A232" s="14"/>
    </row>
    <row r="233" spans="1:1" x14ac:dyDescent="0.2">
      <c r="A233" s="14"/>
    </row>
    <row r="234" spans="1:1" x14ac:dyDescent="0.2">
      <c r="A234" s="14"/>
    </row>
    <row r="235" spans="1:1" s="33" customFormat="1" ht="15.95" customHeight="1" x14ac:dyDescent="0.2"/>
  </sheetData>
  <pageMargins left="0.75" right="0.75" top="1" bottom="1" header="0.25" footer="0.5"/>
  <pageSetup orientation="portrait" verticalDpi="0" r:id="rId1"/>
  <headerFooter alignWithMargins="0">
    <oddHeader>&amp;L&amp;"Arial,Bold"&amp;8 9:45 PM
&amp;"Arial,Bold"&amp;8 10/21/10
&amp;"Arial,Bold"&amp;8 Accrual Basis&amp;C&amp;"Arial,Bold"&amp;12 Squires Turbo Systems
&amp;"Arial,Bold"&amp;14 Trial Balance
&amp;"Arial,Bold"&amp;10 As of September 30, 2009</oddHeader>
    <oddFooter>&amp;R&amp;"Arial,Bold"&amp;8 Page &amp;P of &amp;N</oddFooter>
  </headerFooter>
</worksheet>
</file>

<file path=customUI/customUI.xml><?xml version="1.0" encoding="utf-8"?>
<customUI xmlns="http://schemas.microsoft.com/office/2006/01/customui">
  <ribbon>
    <tabs>
      <tab id="customTab" label="Financial Statements" insertAfterMso="TabHome">
        <group id="customGroupTools" label="Create Financial Statements">
          <button id="customButton1" label="Create Financials" size="large" onAction="CreateFinancials" imageMso="BuildingBlocksOrganizer"/>
          <button id="customButton2" label="Update Financials" size="large" onAction="UpdateFinancials" imageMso="ConnectedToolSyncMenu"/>
          <button id="customButton3" label="Extract Data" size="large" onAction="ExtractData" imageMso="AddAccou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9.30.2010 TB</vt:lpstr>
      <vt:lpstr>Sheet2</vt:lpstr>
      <vt:lpstr>Sheet3</vt:lpstr>
      <vt:lpstr>9.30.2009 TB</vt:lpstr>
      <vt:lpstr>'9.30.2009 TB'!Print_Titles</vt:lpstr>
      <vt:lpstr>'9.30.2010 TB'!Print_Titles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</dc:creator>
  <cp:lastModifiedBy>Brent</cp:lastModifiedBy>
  <dcterms:created xsi:type="dcterms:W3CDTF">2010-11-22T15:47:24Z</dcterms:created>
  <dcterms:modified xsi:type="dcterms:W3CDTF">2010-12-08T02:54:35Z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-704883962</vt:i4>
  </property>
  <property fmtid="{D5CDD505-2E9C-101B-9397-08002B2CF9AE}" pid="3" name="_EmailSubject">
    <vt:lpwstr>2010 Q3 VBA</vt:lpwstr>
  </property>
  <property fmtid="{D5CDD505-2E9C-101B-9397-08002B2CF9AE}" pid="4" name="_AuthorEmail">
    <vt:lpwstr>accounting@ststurbo.com</vt:lpwstr>
  </property>
  <property fmtid="{D5CDD505-2E9C-101B-9397-08002B2CF9AE}" pid="5" name="_AuthorEmailDisplayName">
    <vt:lpwstr>Donna Squires</vt:lpwstr>
  </property>
  <property fmtid="{D5CDD505-2E9C-101B-9397-08002B2CF9AE}" pid="6" name="_ReviewingToolsShownOnce">
    <vt:lpwstr/>
  </property>
</Properties>
</file>